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olga\Asociacion Multisectorial\INFORMES\Sector Infomediario\Informe 2023\Ficheros finales\"/>
    </mc:Choice>
  </mc:AlternateContent>
  <xr:revisionPtr revIDLastSave="0" documentId="13_ncr:1_{7FB128D7-E380-424D-A2DF-68ED7769C01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D IESI22" sheetId="1" r:id="rId1"/>
  </sheets>
  <externalReferences>
    <externalReference r:id="rId2"/>
    <externalReference r:id="rId3"/>
  </externalReferences>
  <definedNames>
    <definedName name="_xlcn.WorksheetConnection_EspañolB279F294" localSheetId="0" hidden="1">'TD IESI22'!#REF!</definedName>
    <definedName name="_xlcn.WorksheetConnection_EspañolB279F294" hidden="1">#REF!</definedName>
    <definedName name="_xlcn.WorksheetConnection_Graficos1B6C22" localSheetId="0" hidden="1">'TD IESI22'!$B$14:$C$30</definedName>
    <definedName name="_xlcn.WorksheetConnection_Graficos1B6C22" hidden="1">#REF!</definedName>
    <definedName name="Ejecicio2">'TD IESI22'!$C$7</definedName>
    <definedName name="Ejercicio" localSheetId="0">'TD IESI22'!$C$7</definedName>
    <definedName name="Ejercicio">'[1]TD IESI20'!$B$3</definedName>
    <definedName name="Ejercicio2">'TD IESI22'!$C$7</definedName>
    <definedName name="Ejercicio3">'TD IESI22'!$C$7</definedName>
    <definedName name="Ejercicio4">'TD IESI22'!$C$7</definedName>
    <definedName name="fichero_17102013_axesoriberinform" localSheetId="0">#REF!</definedName>
    <definedName name="fichero_17102013_axesoriberinform">#REF!</definedName>
    <definedName name="FICHERO_592_INFOMEDIARIAS_2015_DEFINITIVO_07032016" localSheetId="0">#REF!</definedName>
    <definedName name="FICHERO_592_INFOMEDIARIAS_2015_DEFINITIVO_07032016">#REF!</definedName>
    <definedName name="FICHERO_623_INFOMEDIARIAS_2015_03032015" localSheetId="0">#REF!</definedName>
    <definedName name="FICHERO_623_INFOMEDIARIAS_2015_030320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7" i="1" l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B5" i="1"/>
</calcChain>
</file>

<file path=xl/sharedStrings.xml><?xml version="1.0" encoding="utf-8"?>
<sst xmlns="http://schemas.openxmlformats.org/spreadsheetml/2006/main" count="421" uniqueCount="147">
  <si>
    <t>Ejercicio:</t>
  </si>
  <si>
    <t>Distribución</t>
  </si>
  <si>
    <t>Por Comunidad</t>
  </si>
  <si>
    <t>Comunidad</t>
  </si>
  <si>
    <t>Sociedades</t>
  </si>
  <si>
    <t>%</t>
  </si>
  <si>
    <t>Andalucía</t>
  </si>
  <si>
    <t>Ciudad Autónoma de Ceuta</t>
  </si>
  <si>
    <t/>
  </si>
  <si>
    <t>Aragón</t>
  </si>
  <si>
    <t>Comunidad de Madrid</t>
  </si>
  <si>
    <t>Canarias</t>
  </si>
  <si>
    <t>Cataluña</t>
  </si>
  <si>
    <t>Cantabria</t>
  </si>
  <si>
    <t>Castilla La Mancha</t>
  </si>
  <si>
    <t>País Vasco</t>
  </si>
  <si>
    <t>Castilla y León</t>
  </si>
  <si>
    <t>Galicia</t>
  </si>
  <si>
    <t>Ciudad Autónoma de Melilla</t>
  </si>
  <si>
    <t>Principado de Asturias</t>
  </si>
  <si>
    <t>Comunidad Foral de Navarra</t>
  </si>
  <si>
    <t>Comunidad Valenciana</t>
  </si>
  <si>
    <t>Extremadura</t>
  </si>
  <si>
    <t>Región de Murcia</t>
  </si>
  <si>
    <t>Islas Baleares</t>
  </si>
  <si>
    <t>La Rioja</t>
  </si>
  <si>
    <t>Total general</t>
  </si>
  <si>
    <t>Por CNAE</t>
  </si>
  <si>
    <t>CNAE</t>
  </si>
  <si>
    <t>7320 - Estudio de mercado y realización de encuestas de opinión pública</t>
  </si>
  <si>
    <t>7112 - Servicios técnicos de ingeniería y otras actividades relacionadas con el asesoramiento técnico</t>
  </si>
  <si>
    <t>6209 - Otros servicios relacionados con las tecnologías de la información y la informática</t>
  </si>
  <si>
    <t>7490 - Otras actividades profesionales, científicas y técnicas n.c.o.p.</t>
  </si>
  <si>
    <t>7022 - Otras actividades de consultoría de gestión empresarial</t>
  </si>
  <si>
    <t>8291 - Actividades de las agencias de cobros y de información comercial</t>
  </si>
  <si>
    <t>6201 - Actividades de programación informática</t>
  </si>
  <si>
    <t>6311 - Proceso de datos, hosting y actividades relacionadas</t>
  </si>
  <si>
    <t>5811 - Edición de libros</t>
  </si>
  <si>
    <t>6202 - Actividades de consultoría informática</t>
  </si>
  <si>
    <t>8299 - Otras actividades de apoyo a las empresas n.c.o.p.</t>
  </si>
  <si>
    <t>6920 - Actividades de contabilidad, teneduría de libros, auditoría y asesoría fiscal</t>
  </si>
  <si>
    <t>Resto de CNAEs</t>
  </si>
  <si>
    <t>7311 - Agencias de publicidad</t>
  </si>
  <si>
    <t>Total</t>
  </si>
  <si>
    <t>Por Subsector</t>
  </si>
  <si>
    <t>Subsector</t>
  </si>
  <si>
    <t>Consultoría técnica</t>
  </si>
  <si>
    <t>Información Geográfica</t>
  </si>
  <si>
    <t>Cultura</t>
  </si>
  <si>
    <t>Estudios de Mercado</t>
  </si>
  <si>
    <t>Directoriales</t>
  </si>
  <si>
    <t>Económico y Financiero</t>
  </si>
  <si>
    <t>Informática de Infomediación</t>
  </si>
  <si>
    <t>Editoriales</t>
  </si>
  <si>
    <t>Meteorológicas</t>
  </si>
  <si>
    <t>Turismo</t>
  </si>
  <si>
    <t>Antigüedad</t>
  </si>
  <si>
    <t>Por Antigüedad</t>
  </si>
  <si>
    <t>1. De 1 a 10 años</t>
  </si>
  <si>
    <t>2. De 11 a 20 años</t>
  </si>
  <si>
    <t>3. De 21 a 40 años</t>
  </si>
  <si>
    <t>4. Más de 40 años</t>
  </si>
  <si>
    <t>Número de Empresas</t>
  </si>
  <si>
    <t>Proporción %</t>
  </si>
  <si>
    <t>Año de fundación de la más antigua</t>
  </si>
  <si>
    <t>Años de antigüedad</t>
  </si>
  <si>
    <t>Ventas</t>
  </si>
  <si>
    <t>Ventas 2021</t>
  </si>
  <si>
    <t>Consultoría Técnica</t>
  </si>
  <si>
    <t>Mediana ventas por sector</t>
  </si>
  <si>
    <t>Ventas (mediana)</t>
  </si>
  <si>
    <t>Ventas (media)</t>
  </si>
  <si>
    <t>Variación</t>
  </si>
  <si>
    <t>Evolución del PIB 2020*</t>
  </si>
  <si>
    <t>https://www.ine.es/dyngs/INEbase/es/operacion.htm?c=Estadistica_C&amp;cid=1254736177057&amp;menu=ultiDatos&amp;idp=1254735576581</t>
  </si>
  <si>
    <t>*(Millones de euros). Fuente INE - Contabilidad Nacional Anual: principales agregados</t>
  </si>
  <si>
    <t>Empleados</t>
  </si>
  <si>
    <t>Empleados 2021 (%)</t>
  </si>
  <si>
    <t>Empleados (media)</t>
  </si>
  <si>
    <t>Empleados (mediana)</t>
  </si>
  <si>
    <t>Mediana empleados por sector</t>
  </si>
  <si>
    <t>Empleados (Media)</t>
  </si>
  <si>
    <t>Empleados (Mediana)</t>
  </si>
  <si>
    <t>Rango de empleados</t>
  </si>
  <si>
    <t>Volumen</t>
  </si>
  <si>
    <t>Porcentaje</t>
  </si>
  <si>
    <t>1. De 1 a 5 empleados</t>
  </si>
  <si>
    <t>2. De 6 a 10 empleados</t>
  </si>
  <si>
    <t>3. De 11 a 20 empleados</t>
  </si>
  <si>
    <t>4. De 21 a 50 empleados</t>
  </si>
  <si>
    <t>5,. De 51 a 100 empleados</t>
  </si>
  <si>
    <t>6. Más de 100 empleados</t>
  </si>
  <si>
    <t>Empleo equivalente a tiempo completo*</t>
  </si>
  <si>
    <t>*(Miles de puestos de trabajo). Fuente INE - Contabilidad Nacional Anual: principales agregados</t>
  </si>
  <si>
    <t>Facturación media por empleado</t>
  </si>
  <si>
    <t xml:space="preserve">Facturación media por empleado </t>
  </si>
  <si>
    <t>Gastos medios por empleado</t>
  </si>
  <si>
    <t>Gasto Medio por Empleado</t>
  </si>
  <si>
    <t xml:space="preserve">Gasto Medio por empleado </t>
  </si>
  <si>
    <t>Capital sucrito</t>
  </si>
  <si>
    <t xml:space="preserve">Desglose de capital suscrito actual por subsector </t>
  </si>
  <si>
    <t>Capital Suscrito</t>
  </si>
  <si>
    <t>Mediana cap_sus por sector</t>
  </si>
  <si>
    <t>Evolución Capital</t>
  </si>
  <si>
    <t>Resultado Pérdidas y Ganancias</t>
  </si>
  <si>
    <t>Empresas en pérdidas o ganancias con datos en el ejercicio</t>
  </si>
  <si>
    <t>Con Beneficios</t>
  </si>
  <si>
    <t>Con Pérdidas</t>
  </si>
  <si>
    <t>Importes</t>
  </si>
  <si>
    <t>Promedio</t>
  </si>
  <si>
    <t>% Beneficios</t>
  </si>
  <si>
    <t>% Pérdidas</t>
  </si>
  <si>
    <t>Con Perdidas</t>
  </si>
  <si>
    <t>Importe Beneficios</t>
  </si>
  <si>
    <t>Importe Pérdidas</t>
  </si>
  <si>
    <t>Resultado Neto</t>
  </si>
  <si>
    <t>Contribución</t>
  </si>
  <si>
    <t>Riesgo Comercial</t>
  </si>
  <si>
    <t>Elevado</t>
  </si>
  <si>
    <t>Máximo</t>
  </si>
  <si>
    <t>Distribución por tramo</t>
  </si>
  <si>
    <t>Mínimo</t>
  </si>
  <si>
    <t>Moderado</t>
  </si>
  <si>
    <t>Tramo</t>
  </si>
  <si>
    <t>Default</t>
  </si>
  <si>
    <t>Evolución</t>
  </si>
  <si>
    <t>Bajas por motivo</t>
  </si>
  <si>
    <t>Pendiente cuando se aclaren las dos dudas</t>
  </si>
  <si>
    <t>Motivo</t>
  </si>
  <si>
    <t>Empresas creadas entre 2011-2021</t>
  </si>
  <si>
    <t>Desglose de ventas por subsector ( empresas con dato de ventas)</t>
  </si>
  <si>
    <t>Evolución Ventas (472 empresas con datos en 2020 y 2021)</t>
  </si>
  <si>
    <t>Desglose de empleados por subsector (542 empresas con dato de empleados)</t>
  </si>
  <si>
    <t>Empleados 2021</t>
  </si>
  <si>
    <t>Evolución Empleados (411 empresas con datos en 2020 y 2021)</t>
  </si>
  <si>
    <t>Facturación Media por Empleado 2021</t>
  </si>
  <si>
    <t>Facturación media por empleado y año (415 empresas con ventas y empleados entre 2019 y 2021)</t>
  </si>
  <si>
    <t>Gastos empleados 2021</t>
  </si>
  <si>
    <t>Gasto medio por empleado y año (434 empresas con salarios y empleados entre 2019 y 2021)</t>
  </si>
  <si>
    <t>Capital 2021</t>
  </si>
  <si>
    <t>Empresas en pérdidas o ganancias (483 con datos entre 2019 y 2021)</t>
  </si>
  <si>
    <t>Salvo que se indique lo contrario, se autoriza la reutilización de este contenido bajo una licencia Creative Commons Attribution 4.0 International (CC-BY-4.0)</t>
  </si>
  <si>
    <t>Se permite la reutilización siempre que se indique la autoría, se de el crédito apropiado y se indique cualquier cambio realizado respecto al documento original</t>
  </si>
  <si>
    <t>Año de fundación de las más antiguas</t>
  </si>
  <si>
    <t>Tendencia</t>
  </si>
  <si>
    <t>Evolución de empleados</t>
  </si>
  <si>
    <t>Evolución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</si>
</sst>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_-* #,##0\ &quot;€&quot;_-;\-* #,##0\ &quot;€&quot;_-;_-* &quot;-&quot;??\ &quot;€&quot;_-;_-@_-"/>
    <numFmt numFmtId="167" formatCode="0.0%"/>
    <numFmt numFmtId="168" formatCode="_-* #,##0\ [$€-C0A]_-;\-* #,##0\ [$€-C0A]_-;_-* &quot;-&quot;??\ [$€-C0A]_-;_-@_-"/>
    <numFmt numFmtId="169" formatCode="#,##0\ &quot;€&quot;"/>
    <numFmt numFmtId="170" formatCode="_-* #,##0.0\ _€_-;\-* #,##0.0\ _€_-;_-* &quot;-&quot;?\ _€_-;_-@_-"/>
    <numFmt numFmtId="171" formatCode="_-* #,##0.0\ _€_-;\-* #,##0.0\ _€_-;_-* &quot;-&quot;??\ _€_-;_-@_-"/>
  </numFmts>
  <fonts count="22" x14ac:knownFonts="1">
    <font>
      <sz val="10"/>
      <name val="MS Sans Serif"/>
      <family val="2"/>
    </font>
    <font>
      <sz val="10"/>
      <name val="MS Sans Serif"/>
      <family val="2"/>
    </font>
    <font>
      <b/>
      <sz val="18"/>
      <color rgb="FF008F44"/>
      <name val="Myriad Pro"/>
    </font>
    <font>
      <sz val="11"/>
      <name val="Myriad Pro"/>
    </font>
    <font>
      <b/>
      <sz val="11"/>
      <color theme="0"/>
      <name val="Myriad Pro"/>
    </font>
    <font>
      <b/>
      <sz val="11"/>
      <name val="Myriad Pro"/>
    </font>
    <font>
      <b/>
      <sz val="12"/>
      <color theme="0"/>
      <name val="Myriad Pro"/>
    </font>
    <font>
      <sz val="11"/>
      <color theme="0"/>
      <name val="Myriad Pro"/>
    </font>
    <font>
      <u/>
      <sz val="10"/>
      <color theme="10"/>
      <name val="MS Sans Serif"/>
      <family val="2"/>
    </font>
    <font>
      <b/>
      <sz val="11"/>
      <color rgb="FFFFFFFF"/>
      <name val="Myriad Pro"/>
    </font>
    <font>
      <sz val="11"/>
      <color rgb="FF2F2B20"/>
      <name val="Myriad Pro"/>
    </font>
    <font>
      <sz val="11"/>
      <color rgb="FFFF0000"/>
      <name val="Myriad Pro"/>
    </font>
    <font>
      <b/>
      <sz val="14"/>
      <color theme="0"/>
      <name val="Myriad Pro"/>
    </font>
    <font>
      <sz val="11"/>
      <color indexed="8"/>
      <name val="Calibri"/>
      <family val="2"/>
      <scheme val="minor"/>
    </font>
    <font>
      <sz val="11"/>
      <color rgb="FF2F2B20"/>
      <name val="Myriad Pro"/>
      <family val="2"/>
    </font>
    <font>
      <b/>
      <sz val="11"/>
      <color rgb="FFFFFFFF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u/>
      <sz val="10"/>
      <color rgb="FF0563C1"/>
      <name val="MS Sans Serif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rgb="FF008F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F4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1" xfId="0" applyFont="1" applyBorder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4"/>
    <xf numFmtId="0" fontId="9" fillId="2" borderId="2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9" fontId="10" fillId="0" borderId="2" xfId="0" applyNumberFormat="1" applyFont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wrapText="1" readingOrder="1"/>
    </xf>
    <xf numFmtId="0" fontId="10" fillId="3" borderId="2" xfId="0" applyFont="1" applyFill="1" applyBorder="1" applyAlignment="1">
      <alignment horizontal="center" wrapText="1" readingOrder="1"/>
    </xf>
    <xf numFmtId="9" fontId="10" fillId="3" borderId="2" xfId="0" applyNumberFormat="1" applyFont="1" applyFill="1" applyBorder="1" applyAlignment="1">
      <alignment horizontal="center" wrapText="1" readingOrder="1"/>
    </xf>
    <xf numFmtId="9" fontId="3" fillId="0" borderId="0" xfId="3" applyFont="1"/>
    <xf numFmtId="0" fontId="9" fillId="2" borderId="2" xfId="0" applyFont="1" applyFill="1" applyBorder="1" applyAlignment="1">
      <alignment horizontal="left" wrapText="1" readingOrder="1"/>
    </xf>
    <xf numFmtId="9" fontId="9" fillId="2" borderId="2" xfId="0" applyNumberFormat="1" applyFont="1" applyFill="1" applyBorder="1" applyAlignment="1">
      <alignment horizontal="center" wrapText="1" readingOrder="1"/>
    </xf>
    <xf numFmtId="9" fontId="3" fillId="0" borderId="0" xfId="0" applyNumberFormat="1" applyFont="1"/>
    <xf numFmtId="0" fontId="10" fillId="0" borderId="2" xfId="0" applyFont="1" applyBorder="1" applyAlignment="1">
      <alignment horizontal="left" vertical="top" readingOrder="1"/>
    </xf>
    <xf numFmtId="0" fontId="10" fillId="0" borderId="2" xfId="0" applyFont="1" applyBorder="1" applyAlignment="1">
      <alignment horizontal="center" readingOrder="1"/>
    </xf>
    <xf numFmtId="9" fontId="10" fillId="0" borderId="2" xfId="0" applyNumberFormat="1" applyFont="1" applyBorder="1" applyAlignment="1">
      <alignment horizontal="center" readingOrder="1"/>
    </xf>
    <xf numFmtId="0" fontId="10" fillId="3" borderId="2" xfId="0" applyFont="1" applyFill="1" applyBorder="1" applyAlignment="1">
      <alignment horizontal="left" vertical="top" readingOrder="1"/>
    </xf>
    <xf numFmtId="0" fontId="10" fillId="3" borderId="2" xfId="0" applyFont="1" applyFill="1" applyBorder="1" applyAlignment="1">
      <alignment horizontal="center" readingOrder="1"/>
    </xf>
    <xf numFmtId="9" fontId="10" fillId="3" borderId="2" xfId="0" applyNumberFormat="1" applyFont="1" applyFill="1" applyBorder="1" applyAlignment="1">
      <alignment horizontal="center" readingOrder="1"/>
    </xf>
    <xf numFmtId="0" fontId="9" fillId="2" borderId="2" xfId="0" applyFont="1" applyFill="1" applyBorder="1" applyAlignment="1">
      <alignment horizontal="left" readingOrder="1"/>
    </xf>
    <xf numFmtId="0" fontId="9" fillId="2" borderId="2" xfId="0" applyFont="1" applyFill="1" applyBorder="1" applyAlignment="1">
      <alignment horizontal="center" readingOrder="1"/>
    </xf>
    <xf numFmtId="9" fontId="9" fillId="2" borderId="2" xfId="0" applyNumberFormat="1" applyFont="1" applyFill="1" applyBorder="1" applyAlignment="1">
      <alignment horizontal="center" readingOrder="1"/>
    </xf>
    <xf numFmtId="1" fontId="10" fillId="0" borderId="2" xfId="0" applyNumberFormat="1" applyFont="1" applyBorder="1" applyAlignment="1">
      <alignment horizontal="center" wrapText="1" readingOrder="1"/>
    </xf>
    <xf numFmtId="164" fontId="3" fillId="0" borderId="0" xfId="1" applyNumberFormat="1" applyFont="1"/>
    <xf numFmtId="0" fontId="3" fillId="0" borderId="2" xfId="0" applyFont="1" applyBorder="1" applyAlignment="1">
      <alignment horizontal="left" wrapText="1" readingOrder="1"/>
    </xf>
    <xf numFmtId="0" fontId="3" fillId="3" borderId="2" xfId="0" applyFont="1" applyFill="1" applyBorder="1" applyAlignment="1">
      <alignment horizontal="center" wrapText="1" readingOrder="1"/>
    </xf>
    <xf numFmtId="9" fontId="3" fillId="3" borderId="2" xfId="0" applyNumberFormat="1" applyFont="1" applyFill="1" applyBorder="1" applyAlignment="1">
      <alignment horizontal="center" wrapText="1" readingOrder="1"/>
    </xf>
    <xf numFmtId="0" fontId="3" fillId="3" borderId="2" xfId="0" applyFont="1" applyFill="1" applyBorder="1" applyAlignment="1">
      <alignment horizontal="left" wrapText="1" readingOrder="1"/>
    </xf>
    <xf numFmtId="0" fontId="3" fillId="0" borderId="2" xfId="0" applyFont="1" applyBorder="1" applyAlignment="1">
      <alignment horizontal="center" wrapText="1" readingOrder="1"/>
    </xf>
    <xf numFmtId="9" fontId="3" fillId="0" borderId="2" xfId="0" applyNumberFormat="1" applyFont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1" fontId="10" fillId="0" borderId="2" xfId="0" applyNumberFormat="1" applyFont="1" applyBorder="1" applyAlignment="1">
      <alignment horizontal="center" vertical="center" wrapText="1" readingOrder="1"/>
    </xf>
    <xf numFmtId="9" fontId="10" fillId="0" borderId="2" xfId="3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" fontId="10" fillId="3" borderId="2" xfId="0" applyNumberFormat="1" applyFont="1" applyFill="1" applyBorder="1" applyAlignment="1">
      <alignment horizontal="center" vertical="center" wrapText="1" readingOrder="1"/>
    </xf>
    <xf numFmtId="9" fontId="10" fillId="3" borderId="2" xfId="3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top" wrapText="1" readingOrder="1"/>
    </xf>
    <xf numFmtId="164" fontId="10" fillId="0" borderId="2" xfId="1" applyNumberFormat="1" applyFont="1" applyFill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vertical="top" wrapText="1" readingOrder="1"/>
    </xf>
    <xf numFmtId="164" fontId="10" fillId="3" borderId="2" xfId="1" applyNumberFormat="1" applyFont="1" applyFill="1" applyBorder="1" applyAlignment="1">
      <alignment horizontal="center" wrapText="1" readingOrder="1"/>
    </xf>
    <xf numFmtId="1" fontId="10" fillId="3" borderId="2" xfId="0" applyNumberFormat="1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horizontal="left" vertical="center" wrapText="1" readingOrder="1"/>
    </xf>
    <xf numFmtId="164" fontId="9" fillId="2" borderId="2" xfId="1" applyNumberFormat="1" applyFont="1" applyFill="1" applyBorder="1" applyAlignment="1">
      <alignment horizontal="center" vertical="center" wrapText="1" readingOrder="1"/>
    </xf>
    <xf numFmtId="1" fontId="9" fillId="2" borderId="2" xfId="0" applyNumberFormat="1" applyFont="1" applyFill="1" applyBorder="1" applyAlignment="1">
      <alignment horizontal="center" vertical="center" wrapText="1" readingOrder="1"/>
    </xf>
    <xf numFmtId="9" fontId="9" fillId="2" borderId="2" xfId="3" applyFont="1" applyFill="1" applyBorder="1" applyAlignment="1">
      <alignment horizontal="center" vertical="center" wrapText="1" readingOrder="1"/>
    </xf>
    <xf numFmtId="164" fontId="9" fillId="2" borderId="2" xfId="1" applyNumberFormat="1" applyFont="1" applyFill="1" applyBorder="1" applyAlignment="1">
      <alignment horizontal="center" wrapText="1" readingOrder="1"/>
    </xf>
    <xf numFmtId="0" fontId="12" fillId="2" borderId="0" xfId="0" applyFont="1" applyFill="1"/>
    <xf numFmtId="166" fontId="10" fillId="0" borderId="2" xfId="2" applyNumberFormat="1" applyFont="1" applyFill="1" applyBorder="1" applyAlignment="1">
      <alignment horizontal="center" vertical="center" wrapText="1" readingOrder="1"/>
    </xf>
    <xf numFmtId="167" fontId="10" fillId="0" borderId="2" xfId="3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wrapText="1" readingOrder="1"/>
    </xf>
    <xf numFmtId="166" fontId="10" fillId="3" borderId="2" xfId="2" applyNumberFormat="1" applyFont="1" applyFill="1" applyBorder="1" applyAlignment="1">
      <alignment horizontal="center" vertical="center" wrapText="1" readingOrder="1"/>
    </xf>
    <xf numFmtId="167" fontId="10" fillId="3" borderId="2" xfId="3" applyNumberFormat="1" applyFont="1" applyFill="1" applyBorder="1" applyAlignment="1">
      <alignment horizontal="center" vertical="center" wrapText="1" readingOrder="1"/>
    </xf>
    <xf numFmtId="166" fontId="10" fillId="3" borderId="2" xfId="2" applyNumberFormat="1" applyFont="1" applyFill="1" applyBorder="1" applyAlignment="1">
      <alignment horizontal="center" wrapText="1" readingOrder="1"/>
    </xf>
    <xf numFmtId="166" fontId="9" fillId="2" borderId="2" xfId="2" applyNumberFormat="1" applyFont="1" applyFill="1" applyBorder="1" applyAlignment="1">
      <alignment horizontal="center" vertical="center" wrapText="1" readingOrder="1"/>
    </xf>
    <xf numFmtId="9" fontId="9" fillId="2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44" fontId="3" fillId="0" borderId="0" xfId="2" applyFont="1"/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left"/>
    </xf>
    <xf numFmtId="9" fontId="3" fillId="0" borderId="0" xfId="3" applyFont="1" applyAlignment="1">
      <alignment horizontal="left"/>
    </xf>
    <xf numFmtId="4" fontId="3" fillId="0" borderId="0" xfId="0" applyNumberFormat="1" applyFont="1"/>
    <xf numFmtId="0" fontId="0" fillId="0" borderId="0" xfId="0" applyAlignment="1">
      <alignment vertical="center" readingOrder="1"/>
    </xf>
    <xf numFmtId="167" fontId="3" fillId="0" borderId="0" xfId="3" applyNumberFormat="1" applyFont="1"/>
    <xf numFmtId="168" fontId="0" fillId="0" borderId="0" xfId="0" applyNumberFormat="1"/>
    <xf numFmtId="166" fontId="9" fillId="2" borderId="2" xfId="2" applyNumberFormat="1" applyFont="1" applyFill="1" applyBorder="1" applyAlignment="1">
      <alignment horizontal="center" wrapText="1" readingOrder="1"/>
    </xf>
    <xf numFmtId="165" fontId="3" fillId="0" borderId="0" xfId="1" applyFont="1"/>
    <xf numFmtId="44" fontId="10" fillId="0" borderId="2" xfId="2" applyFont="1" applyFill="1" applyBorder="1" applyAlignment="1">
      <alignment horizontal="center" wrapText="1" readingOrder="1"/>
    </xf>
    <xf numFmtId="44" fontId="10" fillId="3" borderId="2" xfId="2" applyFont="1" applyFill="1" applyBorder="1" applyAlignment="1">
      <alignment horizontal="center" wrapText="1" readingOrder="1"/>
    </xf>
    <xf numFmtId="44" fontId="9" fillId="2" borderId="2" xfId="2" applyFont="1" applyFill="1" applyBorder="1" applyAlignment="1">
      <alignment horizontal="center" wrapText="1" readingOrder="1"/>
    </xf>
    <xf numFmtId="44" fontId="0" fillId="0" borderId="0" xfId="0" applyNumberFormat="1"/>
    <xf numFmtId="169" fontId="0" fillId="0" borderId="0" xfId="0" applyNumberFormat="1"/>
    <xf numFmtId="166" fontId="3" fillId="0" borderId="0" xfId="2" applyNumberFormat="1" applyFont="1"/>
    <xf numFmtId="169" fontId="3" fillId="0" borderId="0" xfId="0" applyNumberFormat="1" applyFont="1"/>
    <xf numFmtId="169" fontId="3" fillId="0" borderId="0" xfId="1" applyNumberFormat="1" applyFont="1"/>
    <xf numFmtId="0" fontId="11" fillId="4" borderId="0" xfId="0" applyFont="1" applyFill="1"/>
    <xf numFmtId="0" fontId="15" fillId="2" borderId="2" xfId="0" applyFont="1" applyFill="1" applyBorder="1" applyAlignment="1">
      <alignment horizontal="center" vertical="center" wrapText="1" readingOrder="1"/>
    </xf>
    <xf numFmtId="0" fontId="17" fillId="0" borderId="0" xfId="0" applyFont="1"/>
    <xf numFmtId="0" fontId="16" fillId="0" borderId="0" xfId="0" applyFont="1"/>
    <xf numFmtId="0" fontId="15" fillId="5" borderId="3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left" vertical="top" wrapText="1" readingOrder="1"/>
    </xf>
    <xf numFmtId="166" fontId="14" fillId="0" borderId="3" xfId="2" applyNumberFormat="1" applyFont="1" applyFill="1" applyBorder="1" applyAlignment="1">
      <alignment horizontal="center" wrapText="1" readingOrder="1"/>
    </xf>
    <xf numFmtId="0" fontId="14" fillId="6" borderId="3" xfId="0" applyFont="1" applyFill="1" applyBorder="1" applyAlignment="1">
      <alignment horizontal="left" vertical="top" wrapText="1" readingOrder="1"/>
    </xf>
    <xf numFmtId="166" fontId="14" fillId="6" borderId="3" xfId="2" applyNumberFormat="1" applyFont="1" applyFill="1" applyBorder="1" applyAlignment="1">
      <alignment horizontal="center" wrapText="1" readingOrder="1"/>
    </xf>
    <xf numFmtId="0" fontId="14" fillId="0" borderId="3" xfId="0" applyFont="1" applyBorder="1" applyAlignment="1">
      <alignment horizontal="left" vertical="center" wrapText="1" readingOrder="1"/>
    </xf>
    <xf numFmtId="166" fontId="14" fillId="0" borderId="3" xfId="2" applyNumberFormat="1" applyFont="1" applyFill="1" applyBorder="1" applyAlignment="1">
      <alignment horizontal="center" vertical="center" wrapText="1" readingOrder="1"/>
    </xf>
    <xf numFmtId="167" fontId="14" fillId="0" borderId="3" xfId="3" applyNumberFormat="1" applyFont="1" applyFill="1" applyBorder="1" applyAlignment="1">
      <alignment horizontal="center" vertical="center" wrapText="1" readingOrder="1"/>
    </xf>
    <xf numFmtId="0" fontId="14" fillId="6" borderId="3" xfId="0" applyFont="1" applyFill="1" applyBorder="1" applyAlignment="1">
      <alignment horizontal="left" vertical="center" wrapText="1" readingOrder="1"/>
    </xf>
    <xf numFmtId="166" fontId="14" fillId="6" borderId="3" xfId="2" applyNumberFormat="1" applyFont="1" applyFill="1" applyBorder="1" applyAlignment="1">
      <alignment horizontal="center" vertical="center" wrapText="1" readingOrder="1"/>
    </xf>
    <xf numFmtId="167" fontId="14" fillId="6" borderId="3" xfId="3" applyNumberFormat="1" applyFont="1" applyFill="1" applyBorder="1" applyAlignment="1">
      <alignment horizontal="center" vertical="center" wrapText="1" readingOrder="1"/>
    </xf>
    <xf numFmtId="0" fontId="15" fillId="5" borderId="3" xfId="0" applyFont="1" applyFill="1" applyBorder="1" applyAlignment="1">
      <alignment horizontal="left" vertical="center" wrapText="1" readingOrder="1"/>
    </xf>
    <xf numFmtId="166" fontId="15" fillId="5" borderId="3" xfId="2" applyNumberFormat="1" applyFont="1" applyFill="1" applyBorder="1" applyAlignment="1">
      <alignment horizontal="center" vertical="center" wrapText="1" readingOrder="1"/>
    </xf>
    <xf numFmtId="167" fontId="15" fillId="5" borderId="3" xfId="0" applyNumberFormat="1" applyFont="1" applyFill="1" applyBorder="1" applyAlignment="1">
      <alignment horizontal="center" vertical="center" wrapText="1" readingOrder="1"/>
    </xf>
    <xf numFmtId="3" fontId="17" fillId="7" borderId="0" xfId="0" applyNumberFormat="1" applyFont="1" applyFill="1" applyAlignment="1">
      <alignment vertical="center"/>
    </xf>
    <xf numFmtId="167" fontId="17" fillId="7" borderId="0" xfId="0" applyNumberFormat="1" applyFont="1" applyFill="1" applyAlignment="1">
      <alignment horizontal="center" vertical="center"/>
    </xf>
    <xf numFmtId="0" fontId="18" fillId="0" borderId="0" xfId="4" applyFont="1" applyFill="1" applyBorder="1" applyAlignment="1"/>
    <xf numFmtId="164" fontId="14" fillId="0" borderId="3" xfId="1" applyNumberFormat="1" applyFont="1" applyFill="1" applyBorder="1" applyAlignment="1">
      <alignment horizontal="center" vertical="center" wrapText="1" readingOrder="1"/>
    </xf>
    <xf numFmtId="9" fontId="14" fillId="0" borderId="3" xfId="3" applyFont="1" applyFill="1" applyBorder="1" applyAlignment="1">
      <alignment horizontal="center" vertical="center" wrapText="1" readingOrder="1"/>
    </xf>
    <xf numFmtId="164" fontId="14" fillId="6" borderId="3" xfId="1" applyNumberFormat="1" applyFont="1" applyFill="1" applyBorder="1" applyAlignment="1">
      <alignment horizontal="center" vertical="center" wrapText="1" readingOrder="1"/>
    </xf>
    <xf numFmtId="9" fontId="14" fillId="6" borderId="3" xfId="3" applyFont="1" applyFill="1" applyBorder="1" applyAlignment="1">
      <alignment horizontal="center" vertical="center" wrapText="1" readingOrder="1"/>
    </xf>
    <xf numFmtId="164" fontId="15" fillId="5" borderId="3" xfId="1" applyNumberFormat="1" applyFont="1" applyFill="1" applyBorder="1" applyAlignment="1">
      <alignment horizontal="center" vertical="center" wrapText="1" readingOrder="1"/>
    </xf>
    <xf numFmtId="9" fontId="15" fillId="5" borderId="3" xfId="0" applyNumberFormat="1" applyFont="1" applyFill="1" applyBorder="1" applyAlignment="1">
      <alignment horizontal="center" vertical="center" wrapText="1" readingOrder="1"/>
    </xf>
    <xf numFmtId="0" fontId="15" fillId="5" borderId="3" xfId="0" applyFont="1" applyFill="1" applyBorder="1" applyAlignment="1">
      <alignment horizontal="center" wrapText="1" readingOrder="1"/>
    </xf>
    <xf numFmtId="164" fontId="14" fillId="0" borderId="3" xfId="1" applyNumberFormat="1" applyFont="1" applyFill="1" applyBorder="1" applyAlignment="1">
      <alignment horizontal="center" wrapText="1" readingOrder="1"/>
    </xf>
    <xf numFmtId="49" fontId="14" fillId="0" borderId="3" xfId="0" applyNumberFormat="1" applyFont="1" applyBorder="1" applyAlignment="1">
      <alignment horizontal="left" vertical="top" wrapText="1" readingOrder="1"/>
    </xf>
    <xf numFmtId="9" fontId="14" fillId="6" borderId="3" xfId="3" applyFont="1" applyFill="1" applyBorder="1" applyAlignment="1">
      <alignment horizontal="center" wrapText="1" readingOrder="1"/>
    </xf>
    <xf numFmtId="49" fontId="14" fillId="6" borderId="3" xfId="0" applyNumberFormat="1" applyFont="1" applyFill="1" applyBorder="1" applyAlignment="1">
      <alignment horizontal="left" vertical="top" wrapText="1" readingOrder="1"/>
    </xf>
    <xf numFmtId="164" fontId="16" fillId="0" borderId="0" xfId="0" applyNumberFormat="1" applyFont="1"/>
    <xf numFmtId="9" fontId="16" fillId="0" borderId="0" xfId="0" applyNumberFormat="1" applyFont="1"/>
    <xf numFmtId="0" fontId="16" fillId="0" borderId="0" xfId="0" applyFont="1" applyAlignment="1">
      <alignment vertical="center"/>
    </xf>
    <xf numFmtId="9" fontId="16" fillId="0" borderId="0" xfId="3" applyFont="1" applyFill="1" applyBorder="1" applyAlignment="1">
      <alignment vertical="center"/>
    </xf>
    <xf numFmtId="0" fontId="17" fillId="7" borderId="0" xfId="0" applyFont="1" applyFill="1" applyAlignment="1">
      <alignment vertical="center" wrapText="1"/>
    </xf>
    <xf numFmtId="0" fontId="19" fillId="0" borderId="0" xfId="0" applyFont="1"/>
    <xf numFmtId="0" fontId="20" fillId="0" borderId="0" xfId="0" applyFont="1"/>
    <xf numFmtId="168" fontId="14" fillId="0" borderId="3" xfId="2" applyNumberFormat="1" applyFont="1" applyFill="1" applyBorder="1" applyAlignment="1">
      <alignment horizontal="center" wrapText="1" readingOrder="1"/>
    </xf>
    <xf numFmtId="168" fontId="14" fillId="6" borderId="3" xfId="2" applyNumberFormat="1" applyFont="1" applyFill="1" applyBorder="1" applyAlignment="1">
      <alignment horizontal="center" wrapText="1" readingOrder="1"/>
    </xf>
    <xf numFmtId="164" fontId="14" fillId="6" borderId="3" xfId="1" applyNumberFormat="1" applyFont="1" applyFill="1" applyBorder="1" applyAlignment="1">
      <alignment horizontal="center" wrapText="1" readingOrder="1"/>
    </xf>
    <xf numFmtId="0" fontId="15" fillId="5" borderId="3" xfId="0" applyFont="1" applyFill="1" applyBorder="1" applyAlignment="1">
      <alignment horizontal="left" wrapText="1" readingOrder="1"/>
    </xf>
    <xf numFmtId="168" fontId="15" fillId="5" borderId="3" xfId="2" applyNumberFormat="1" applyFont="1" applyFill="1" applyBorder="1" applyAlignment="1">
      <alignment horizontal="center" wrapText="1" readingOrder="1"/>
    </xf>
    <xf numFmtId="164" fontId="15" fillId="5" borderId="3" xfId="1" applyNumberFormat="1" applyFont="1" applyFill="1" applyBorder="1" applyAlignment="1">
      <alignment horizontal="center" wrapText="1" readingOrder="1"/>
    </xf>
    <xf numFmtId="168" fontId="14" fillId="0" borderId="3" xfId="1" applyNumberFormat="1" applyFont="1" applyFill="1" applyBorder="1" applyAlignment="1">
      <alignment horizontal="center" vertical="center" wrapText="1" readingOrder="1"/>
    </xf>
    <xf numFmtId="168" fontId="14" fillId="6" borderId="3" xfId="1" applyNumberFormat="1" applyFont="1" applyFill="1" applyBorder="1" applyAlignment="1">
      <alignment horizontal="center" vertical="center" wrapText="1" readingOrder="1"/>
    </xf>
    <xf numFmtId="168" fontId="15" fillId="5" borderId="3" xfId="1" applyNumberFormat="1" applyFont="1" applyFill="1" applyBorder="1" applyAlignment="1">
      <alignment horizontal="center" vertical="center" wrapText="1" readingOrder="1"/>
    </xf>
    <xf numFmtId="167" fontId="15" fillId="5" borderId="3" xfId="3" applyNumberFormat="1" applyFont="1" applyFill="1" applyBorder="1" applyAlignment="1">
      <alignment horizontal="center" vertical="center" wrapText="1" readingOrder="1"/>
    </xf>
    <xf numFmtId="167" fontId="14" fillId="0" borderId="3" xfId="3" applyNumberFormat="1" applyFont="1" applyFill="1" applyBorder="1" applyAlignment="1">
      <alignment horizontal="center" wrapText="1" readingOrder="1"/>
    </xf>
    <xf numFmtId="167" fontId="14" fillId="6" borderId="3" xfId="3" applyNumberFormat="1" applyFont="1" applyFill="1" applyBorder="1" applyAlignment="1">
      <alignment horizontal="center" wrapText="1" readingOrder="1"/>
    </xf>
    <xf numFmtId="167" fontId="14" fillId="0" borderId="3" xfId="3" applyNumberFormat="1" applyFont="1" applyFill="1" applyBorder="1" applyAlignment="1">
      <alignment horizontal="center" vertical="top" wrapText="1" readingOrder="1"/>
    </xf>
    <xf numFmtId="167" fontId="14" fillId="6" borderId="3" xfId="3" applyNumberFormat="1" applyFont="1" applyFill="1" applyBorder="1" applyAlignment="1">
      <alignment horizontal="center" vertical="top" wrapText="1" readingOrder="1"/>
    </xf>
    <xf numFmtId="166" fontId="15" fillId="5" borderId="3" xfId="2" applyNumberFormat="1" applyFont="1" applyFill="1" applyBorder="1" applyAlignment="1">
      <alignment horizontal="center" wrapText="1" readingOrder="1"/>
    </xf>
    <xf numFmtId="9" fontId="15" fillId="5" borderId="3" xfId="0" applyNumberFormat="1" applyFont="1" applyFill="1" applyBorder="1" applyAlignment="1">
      <alignment horizontal="center" wrapText="1" readingOrder="1"/>
    </xf>
    <xf numFmtId="9" fontId="14" fillId="0" borderId="3" xfId="3" applyFont="1" applyFill="1" applyBorder="1" applyAlignment="1">
      <alignment horizontal="center" wrapText="1" readingOrder="1"/>
    </xf>
    <xf numFmtId="0" fontId="15" fillId="5" borderId="3" xfId="0" applyFont="1" applyFill="1" applyBorder="1" applyAlignment="1">
      <alignment horizontal="right" vertical="center" wrapText="1" readingOrder="1"/>
    </xf>
    <xf numFmtId="9" fontId="15" fillId="5" borderId="3" xfId="3" applyFont="1" applyFill="1" applyBorder="1" applyAlignment="1">
      <alignment horizontal="center" vertical="center" wrapText="1" readingOrder="1"/>
    </xf>
    <xf numFmtId="0" fontId="15" fillId="5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right" vertical="top" wrapText="1" readingOrder="1"/>
    </xf>
    <xf numFmtId="9" fontId="14" fillId="0" borderId="3" xfId="3" applyFont="1" applyFill="1" applyBorder="1" applyAlignment="1">
      <alignment horizontal="right" vertical="top" wrapText="1" readingOrder="1"/>
    </xf>
    <xf numFmtId="44" fontId="14" fillId="0" borderId="3" xfId="2" applyFont="1" applyFill="1" applyBorder="1" applyAlignment="1">
      <alignment horizontal="right" vertical="top" wrapText="1" readingOrder="1"/>
    </xf>
    <xf numFmtId="167" fontId="14" fillId="0" borderId="3" xfId="3" applyNumberFormat="1" applyFont="1" applyFill="1" applyBorder="1" applyAlignment="1">
      <alignment horizontal="right" vertical="top" wrapText="1" readingOrder="1"/>
    </xf>
    <xf numFmtId="0" fontId="14" fillId="6" borderId="3" xfId="0" applyFont="1" applyFill="1" applyBorder="1" applyAlignment="1">
      <alignment horizontal="right" vertical="top" wrapText="1" readingOrder="1"/>
    </xf>
    <xf numFmtId="9" fontId="14" fillId="6" borderId="3" xfId="3" applyFont="1" applyFill="1" applyBorder="1" applyAlignment="1">
      <alignment horizontal="right" vertical="top" wrapText="1" readingOrder="1"/>
    </xf>
    <xf numFmtId="44" fontId="14" fillId="6" borderId="3" xfId="2" applyFont="1" applyFill="1" applyBorder="1" applyAlignment="1">
      <alignment horizontal="right" vertical="top" wrapText="1" readingOrder="1"/>
    </xf>
    <xf numFmtId="0" fontId="15" fillId="5" borderId="3" xfId="0" applyFont="1" applyFill="1" applyBorder="1" applyAlignment="1">
      <alignment horizontal="right" wrapText="1" readingOrder="1"/>
    </xf>
    <xf numFmtId="9" fontId="15" fillId="5" borderId="3" xfId="3" applyFont="1" applyFill="1" applyBorder="1" applyAlignment="1">
      <alignment horizontal="center" wrapText="1" readingOrder="1"/>
    </xf>
    <xf numFmtId="9" fontId="15" fillId="5" borderId="3" xfId="3" applyFont="1" applyFill="1" applyBorder="1" applyAlignment="1">
      <alignment horizontal="right" wrapText="1" readingOrder="1"/>
    </xf>
    <xf numFmtId="44" fontId="15" fillId="5" borderId="3" xfId="2" applyFont="1" applyFill="1" applyBorder="1" applyAlignment="1">
      <alignment horizontal="right" wrapText="1" readingOrder="1"/>
    </xf>
    <xf numFmtId="44" fontId="14" fillId="0" borderId="3" xfId="2" applyFont="1" applyFill="1" applyBorder="1" applyAlignment="1">
      <alignment horizontal="left" vertical="top" wrapText="1" readingOrder="1"/>
    </xf>
    <xf numFmtId="169" fontId="14" fillId="0" borderId="3" xfId="2" applyNumberFormat="1" applyFont="1" applyFill="1" applyBorder="1" applyAlignment="1">
      <alignment horizontal="right" vertical="top" wrapText="1" readingOrder="1"/>
    </xf>
    <xf numFmtId="44" fontId="14" fillId="6" borderId="3" xfId="2" applyFont="1" applyFill="1" applyBorder="1" applyAlignment="1">
      <alignment horizontal="left" vertical="top" wrapText="1" readingOrder="1"/>
    </xf>
    <xf numFmtId="169" fontId="14" fillId="6" borderId="3" xfId="2" applyNumberFormat="1" applyFont="1" applyFill="1" applyBorder="1" applyAlignment="1">
      <alignment horizontal="right" vertical="top" wrapText="1" readingOrder="1"/>
    </xf>
    <xf numFmtId="44" fontId="15" fillId="5" borderId="3" xfId="2" applyFont="1" applyFill="1" applyBorder="1" applyAlignment="1">
      <alignment horizontal="left" wrapText="1" readingOrder="1"/>
    </xf>
    <xf numFmtId="169" fontId="15" fillId="5" borderId="3" xfId="2" applyNumberFormat="1" applyFont="1" applyFill="1" applyBorder="1" applyAlignment="1">
      <alignment horizontal="right" wrapText="1" readingOrder="1"/>
    </xf>
    <xf numFmtId="0" fontId="21" fillId="2" borderId="0" xfId="0" applyFont="1" applyFill="1"/>
    <xf numFmtId="164" fontId="14" fillId="0" borderId="3" xfId="1" applyNumberFormat="1" applyFont="1" applyFill="1" applyBorder="1" applyAlignment="1">
      <alignment wrapText="1" readingOrder="1"/>
    </xf>
    <xf numFmtId="164" fontId="14" fillId="6" borderId="3" xfId="1" applyNumberFormat="1" applyFont="1" applyFill="1" applyBorder="1" applyAlignment="1">
      <alignment wrapText="1" readingOrder="1"/>
    </xf>
    <xf numFmtId="164" fontId="15" fillId="5" borderId="3" xfId="1" applyNumberFormat="1" applyFont="1" applyFill="1" applyBorder="1" applyAlignment="1">
      <alignment wrapText="1" readingOrder="1"/>
    </xf>
    <xf numFmtId="0" fontId="3" fillId="8" borderId="0" xfId="0" applyFont="1" applyFill="1"/>
    <xf numFmtId="0" fontId="9" fillId="8" borderId="0" xfId="0" applyFont="1" applyFill="1" applyAlignment="1">
      <alignment horizontal="left" vertical="center" wrapText="1" readingOrder="1"/>
    </xf>
    <xf numFmtId="164" fontId="9" fillId="8" borderId="0" xfId="1" applyNumberFormat="1" applyFont="1" applyFill="1" applyBorder="1" applyAlignment="1">
      <alignment horizontal="center" vertical="center" wrapText="1" readingOrder="1"/>
    </xf>
    <xf numFmtId="1" fontId="9" fillId="8" borderId="0" xfId="0" applyNumberFormat="1" applyFont="1" applyFill="1" applyAlignment="1">
      <alignment horizontal="center" vertical="center" wrapText="1" readingOrder="1"/>
    </xf>
    <xf numFmtId="9" fontId="9" fillId="8" borderId="0" xfId="3" applyFont="1" applyFill="1" applyBorder="1" applyAlignment="1">
      <alignment horizontal="center" vertical="center" wrapText="1" readingOrder="1"/>
    </xf>
    <xf numFmtId="0" fontId="0" fillId="8" borderId="0" xfId="0" applyFill="1"/>
    <xf numFmtId="0" fontId="5" fillId="8" borderId="0" xfId="0" applyFont="1" applyFill="1"/>
    <xf numFmtId="0" fontId="16" fillId="8" borderId="0" xfId="0" applyFont="1" applyFill="1" applyAlignment="1">
      <alignment horizontal="left" vertical="center" wrapText="1" readingOrder="1"/>
    </xf>
    <xf numFmtId="1" fontId="14" fillId="0" borderId="3" xfId="0" applyNumberFormat="1" applyFont="1" applyBorder="1" applyAlignment="1">
      <alignment horizontal="center" wrapText="1" readingOrder="1"/>
    </xf>
    <xf numFmtId="1" fontId="14" fillId="6" borderId="3" xfId="0" applyNumberFormat="1" applyFont="1" applyFill="1" applyBorder="1" applyAlignment="1">
      <alignment horizontal="center" wrapText="1" readingOrder="1"/>
    </xf>
    <xf numFmtId="9" fontId="14" fillId="0" borderId="3" xfId="3" applyFont="1" applyFill="1" applyBorder="1" applyAlignment="1">
      <alignment horizontal="center" vertical="top" wrapText="1" readingOrder="1"/>
    </xf>
    <xf numFmtId="9" fontId="14" fillId="6" borderId="3" xfId="3" applyFont="1" applyFill="1" applyBorder="1" applyAlignment="1">
      <alignment horizontal="center" vertical="top" wrapText="1" readingOrder="1"/>
    </xf>
    <xf numFmtId="0" fontId="15" fillId="5" borderId="5" xfId="0" applyFont="1" applyFill="1" applyBorder="1" applyAlignment="1">
      <alignment horizontal="left" readingOrder="1"/>
    </xf>
    <xf numFmtId="170" fontId="16" fillId="0" borderId="0" xfId="0" applyNumberFormat="1" applyFont="1"/>
    <xf numFmtId="171" fontId="16" fillId="0" borderId="0" xfId="1" applyNumberFormat="1" applyFont="1" applyFill="1" applyBorder="1"/>
    <xf numFmtId="44" fontId="14" fillId="0" borderId="6" xfId="2" applyFont="1" applyFill="1" applyBorder="1" applyAlignment="1">
      <alignment horizontal="center" vertical="center" wrapText="1" readingOrder="1"/>
    </xf>
    <xf numFmtId="3" fontId="0" fillId="0" borderId="0" xfId="0" applyNumberFormat="1"/>
    <xf numFmtId="167" fontId="16" fillId="0" borderId="0" xfId="3" applyNumberFormat="1" applyFont="1" applyFill="1" applyBorder="1"/>
    <xf numFmtId="44" fontId="14" fillId="0" borderId="0" xfId="2" applyFont="1" applyFill="1" applyBorder="1" applyAlignment="1">
      <alignment horizontal="center" vertical="center" wrapText="1" readingOrder="1"/>
    </xf>
    <xf numFmtId="168" fontId="16" fillId="0" borderId="0" xfId="1" applyNumberFormat="1" applyFont="1" applyFill="1" applyBorder="1"/>
    <xf numFmtId="9" fontId="16" fillId="0" borderId="0" xfId="3" applyFont="1" applyFill="1" applyBorder="1"/>
  </cellXfs>
  <cellStyles count="6">
    <cellStyle name="Hipervínculo" xfId="4" builtinId="8"/>
    <cellStyle name="Millares" xfId="1" builtinId="3"/>
    <cellStyle name="Moneda" xfId="2" builtinId="4"/>
    <cellStyle name="Normal" xfId="0" builtinId="0"/>
    <cellStyle name="Normal 11" xfId="5" xr:uid="{00000000-0005-0000-0000-000004000000}"/>
    <cellStyle name="Porcentaje" xfId="3" builtinId="5"/>
  </cellStyles>
  <dxfs count="10">
    <dxf>
      <font>
        <color theme="4" tint="-0.499984740745262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56D1F"/>
      <color rgb="FF339933"/>
      <color rgb="FF006600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por subsector </a:t>
            </a:r>
          </a:p>
          <a:p>
            <a:pPr>
              <a:defRPr/>
            </a:pPr>
            <a:r>
              <a:rPr lang="en-US" b="0"/>
              <a:t>(en años)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'[2]Informe 1'!$C$360</c:f>
              <c:strCache>
                <c:ptCount val="1"/>
                <c:pt idx="0">
                  <c:v>Antigüedad</c:v>
                </c:pt>
              </c:strCache>
            </c:strRef>
          </c:tx>
          <c:spPr>
            <a:ln w="127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'[2]Informe 1'!$B$361:$B$370</c:f>
              <c:strCache>
                <c:ptCount val="10"/>
                <c:pt idx="0">
                  <c:v>Consultoría técnica</c:v>
                </c:pt>
                <c:pt idx="1">
                  <c:v>Cultura</c:v>
                </c:pt>
                <c:pt idx="2">
                  <c:v>Directoriales</c:v>
                </c:pt>
                <c:pt idx="3">
                  <c:v>Económico y Financiero</c:v>
                </c:pt>
                <c:pt idx="4">
                  <c:v>Editoriales</c:v>
                </c:pt>
                <c:pt idx="5">
                  <c:v>Estudios de Mercado</c:v>
                </c:pt>
                <c:pt idx="6">
                  <c:v>Información Geográfica</c:v>
                </c:pt>
                <c:pt idx="7">
                  <c:v>Informática de Infomediación</c:v>
                </c:pt>
                <c:pt idx="8">
                  <c:v>Meteorológicas</c:v>
                </c:pt>
                <c:pt idx="9">
                  <c:v>Turismo</c:v>
                </c:pt>
              </c:strCache>
            </c:strRef>
          </c:cat>
          <c:val>
            <c:numRef>
              <c:f>'[2]Informe 1'!$C$361:$C$370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13.869565217391305</c:v>
                </c:pt>
                <c:pt idx="2">
                  <c:v>13.064516129032258</c:v>
                </c:pt>
                <c:pt idx="3">
                  <c:v>13.531914893617021</c:v>
                </c:pt>
                <c:pt idx="4">
                  <c:v>19.803278688524589</c:v>
                </c:pt>
                <c:pt idx="5">
                  <c:v>17.07482993197279</c:v>
                </c:pt>
                <c:pt idx="6">
                  <c:v>16.275641025641026</c:v>
                </c:pt>
                <c:pt idx="7">
                  <c:v>7.03125</c:v>
                </c:pt>
                <c:pt idx="8">
                  <c:v>9.8181818181818183</c:v>
                </c:pt>
                <c:pt idx="9">
                  <c:v>16.933333333333334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8-41A8-AA22-E42DAED67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8556992"/>
        <c:axId val="-1338555632"/>
      </c:barChart>
      <c:catAx>
        <c:axId val="-1338556992"/>
        <c:scaling>
          <c:orientation val="maxMin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-1338555632"/>
        <c:crosses val="autoZero"/>
        <c:auto val="1"/>
        <c:lblAlgn val="ctr"/>
        <c:lblOffset val="100"/>
        <c:noMultiLvlLbl val="0"/>
      </c:catAx>
      <c:valAx>
        <c:axId val="-13385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338556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155184</xdr:colOff>
      <xdr:row>127</xdr:row>
      <xdr:rowOff>139700</xdr:rowOff>
    </xdr:from>
    <xdr:to>
      <xdr:col>24</xdr:col>
      <xdr:colOff>225425</xdr:colOff>
      <xdr:row>128</xdr:row>
      <xdr:rowOff>0</xdr:rowOff>
    </xdr:to>
    <xdr:graphicFrame macro="">
      <xdr:nvGraphicFramePr>
        <xdr:cNvPr id="16" name="10 Gráfico">
          <a:extLst>
            <a:ext uri="{FF2B5EF4-FFF2-40B4-BE49-F238E27FC236}">
              <a16:creationId xmlns:a16="http://schemas.microsoft.com/office/drawing/2014/main" id="{F19EC20A-0B0C-458A-AA1B-890D6CA25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1727387</xdr:colOff>
      <xdr:row>0</xdr:row>
      <xdr:rowOff>174238</xdr:rowOff>
    </xdr:from>
    <xdr:to>
      <xdr:col>4</xdr:col>
      <xdr:colOff>11510</xdr:colOff>
      <xdr:row>2</xdr:row>
      <xdr:rowOff>58079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989E14-5545-E401-7A55-D9079A8CE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046" y="174238"/>
          <a:ext cx="1373940" cy="441402"/>
        </a:xfrm>
        <a:prstGeom prst="rect">
          <a:avLst/>
        </a:prstGeom>
      </xdr:spPr>
    </xdr:pic>
    <xdr:clientData/>
  </xdr:twoCellAnchor>
  <xdr:twoCellAnchor editAs="oneCell">
    <xdr:from>
      <xdr:col>0</xdr:col>
      <xdr:colOff>92926</xdr:colOff>
      <xdr:row>0</xdr:row>
      <xdr:rowOff>11615</xdr:rowOff>
    </xdr:from>
    <xdr:to>
      <xdr:col>1</xdr:col>
      <xdr:colOff>771884</xdr:colOff>
      <xdr:row>3</xdr:row>
      <xdr:rowOff>73144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B1869D-2EE0-4EA0-B0C9-BD8B56B9B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26" y="11615"/>
          <a:ext cx="1445604" cy="8049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olga\Asociacion%20Multisectorial\INFORMES\Sector%20Infomediario\Informe%202023\Ficheros%20finales\Master%20Estudio%202023%20v04_version%20final%20correo%2014%20marzo.xlsx" TargetMode="External"/><Relationship Id="rId2" Type="http://schemas.microsoft.com/office/2019/04/relationships/externalLinkLongPath" Target="https://te914350354-my.sharepoint.com/personal/oquiros_asedie_e_telefonica_net/Documents/Asociacion%20Multisectorial/INFORMES/Sector%20Infomediario/Informe%202023/Ficheros%20finales/Master%20Estudio%202023%20v04_version%20final%20correo%2014%20marzo.xlsx?A3421865" TargetMode="External"/><Relationship Id="rId1" Type="http://schemas.openxmlformats.org/officeDocument/2006/relationships/externalLinkPath" Target="file:///\\A3421865\Master%20Estudio%202023%20v04_version%20final%20correo%2014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ernandez\OneDrive%20-%20ACyC\Datos\I+D\Asedie\Estudio%20Sector%20Infomediario\Estudio%202019%20(sobre%20ejercicio%2017)\Gr&#225;ficas%20ISI%202019%20(2018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CAA"/>
      <sheetName val="Maestro"/>
      <sheetName val="Subsectores"/>
      <sheetName val="Instrucciones"/>
      <sheetName val="TD IESI22"/>
      <sheetName val="MedianasN"/>
      <sheetName val="EstimN"/>
      <sheetName val="CensoN"/>
      <sheetName val="CensoBruto22"/>
      <sheetName val="Enriquec emp-vent (dc) (2022)"/>
      <sheetName val="IVRating22"/>
      <sheetName val="IVBajas22"/>
      <sheetName val="TD IESI21"/>
      <sheetName val="IVRating21"/>
      <sheetName val="IVBajas21"/>
      <sheetName val="DistribCnaeN"/>
      <sheetName val="MedianasN-1"/>
      <sheetName val="EstimN-1"/>
      <sheetName val="Hoja4"/>
      <sheetName val="Enriquec emp-vent (dc)"/>
      <sheetName val="CensoN-1"/>
      <sheetName val="CensoBruto21"/>
      <sheetName val="TD IESI20"/>
      <sheetName val="MedianasN-2"/>
      <sheetName val="EstimN-2"/>
      <sheetName val="EvolEstudio20"/>
      <sheetName val="A Revisar20"/>
      <sheetName val="IVRating20"/>
      <sheetName val="IVBajas20"/>
      <sheetName val="DistribCnaeN-2"/>
      <sheetName val="CensoN-2"/>
      <sheetName val="CensoBruto20"/>
      <sheetName val="TD IESI19"/>
      <sheetName val="IVRating19"/>
      <sheetName val="IVBajas19"/>
      <sheetName val="DistribCnaeN-3"/>
      <sheetName val="MedianasN-3"/>
      <sheetName val="EstimN-3"/>
      <sheetName val="CensoN-3"/>
      <sheetName val="CensoBruto19"/>
      <sheetName val="Calculo de percentil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472</v>
          </cell>
        </row>
      </sheetData>
      <sheetData sheetId="7">
        <row r="2">
          <cell r="B2" t="str">
            <v>Información Geográfica</v>
          </cell>
        </row>
      </sheetData>
      <sheetData sheetId="8"/>
      <sheetData sheetId="9"/>
      <sheetData sheetId="10"/>
      <sheetData sheetId="11"/>
      <sheetData sheetId="12">
        <row r="493">
          <cell r="M493" t="str">
            <v>Capital 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>
            <v>2019</v>
          </cell>
        </row>
      </sheetData>
      <sheetData sheetId="23"/>
      <sheetData sheetId="24">
        <row r="7">
          <cell r="D7" t="str">
            <v>Consultoría Técnica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sectores"/>
      <sheetName val="Informe 1"/>
      <sheetName val="Informe 2"/>
      <sheetName val="Medianas"/>
      <sheetName val="HTbjo"/>
      <sheetName val="IV"/>
      <sheetName val="TD18"/>
      <sheetName val="Censo Sdades Est 18"/>
      <sheetName val="Censo Sdades Est 17"/>
      <sheetName val="Estim Vtas Empl18"/>
      <sheetName val="IVBajas"/>
      <sheetName val="TDBajas"/>
      <sheetName val="Bajas17"/>
      <sheetName val="BajasAxesor"/>
      <sheetName val="TD17"/>
      <sheetName val="Estimación Ventas y Empleados"/>
      <sheetName val="Calculo de percentil"/>
    </sheetNames>
    <sheetDataSet>
      <sheetData sheetId="0"/>
      <sheetData sheetId="1">
        <row r="360">
          <cell r="C360" t="str">
            <v>Antigüedad</v>
          </cell>
        </row>
        <row r="361">
          <cell r="B361" t="str">
            <v>Consultoría técnica</v>
          </cell>
          <cell r="C361">
            <v>8.8000000000000007</v>
          </cell>
        </row>
        <row r="362">
          <cell r="B362" t="str">
            <v>Cultura</v>
          </cell>
          <cell r="C362">
            <v>13.869565217391305</v>
          </cell>
        </row>
        <row r="363">
          <cell r="B363" t="str">
            <v>Directoriales</v>
          </cell>
          <cell r="C363">
            <v>13.064516129032258</v>
          </cell>
        </row>
        <row r="364">
          <cell r="B364" t="str">
            <v>Económico y Financiero</v>
          </cell>
          <cell r="C364">
            <v>13.531914893617021</v>
          </cell>
        </row>
        <row r="365">
          <cell r="B365" t="str">
            <v>Editoriales</v>
          </cell>
          <cell r="C365">
            <v>19.803278688524589</v>
          </cell>
        </row>
        <row r="366">
          <cell r="B366" t="str">
            <v>Estudios de Mercado</v>
          </cell>
          <cell r="C366">
            <v>17.07482993197279</v>
          </cell>
        </row>
        <row r="367">
          <cell r="B367" t="str">
            <v>Información Geográfica</v>
          </cell>
          <cell r="C367">
            <v>16.275641025641026</v>
          </cell>
        </row>
        <row r="368">
          <cell r="B368" t="str">
            <v>Informática de Infomediación</v>
          </cell>
          <cell r="C368">
            <v>7.03125</v>
          </cell>
        </row>
        <row r="369">
          <cell r="B369" t="str">
            <v>Meteorológicas</v>
          </cell>
          <cell r="C369">
            <v>9.8181818181818183</v>
          </cell>
        </row>
        <row r="370">
          <cell r="B370" t="str">
            <v>Turismo</v>
          </cell>
          <cell r="C370">
            <v>16.933333333333334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.es/dyngs/INEbase/es/operacion.htm?c=Estadistica_C&amp;cid=1254736177057&amp;menu=ultiDatos&amp;idp=1254735576581" TargetMode="External"/><Relationship Id="rId1" Type="http://schemas.openxmlformats.org/officeDocument/2006/relationships/hyperlink" Target="https://www.ine.es/dyngs/INEbase/es/operacion.htm?c=Estadistica_C&amp;cid=1254736177057&amp;menu=ultiDatos&amp;idp=125473557658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CJ655"/>
  <sheetViews>
    <sheetView showGridLines="0" tabSelected="1" topLeftCell="A674" zoomScale="82" zoomScaleNormal="82" zoomScalePageLayoutView="90" workbookViewId="0">
      <selection activeCell="C503" sqref="C503"/>
    </sheetView>
  </sheetViews>
  <sheetFormatPr baseColWidth="10" defaultColWidth="11.42578125" defaultRowHeight="15" x14ac:dyDescent="0.25"/>
  <cols>
    <col min="1" max="1" width="11.42578125" style="2"/>
    <col min="2" max="2" width="33.140625" style="5" customWidth="1"/>
    <col min="3" max="3" width="26" style="5" bestFit="1" customWidth="1"/>
    <col min="4" max="4" width="20.42578125" style="5" customWidth="1"/>
    <col min="5" max="5" width="22.42578125" style="5" customWidth="1"/>
    <col min="6" max="6" width="16" style="5" bestFit="1" customWidth="1"/>
    <col min="7" max="8" width="30.140625" style="5" customWidth="1"/>
    <col min="9" max="9" width="20" style="5" customWidth="1"/>
    <col min="10" max="10" width="16.7109375" style="5" customWidth="1"/>
    <col min="11" max="11" width="17.85546875" style="5" customWidth="1"/>
    <col min="12" max="12" width="18.7109375" style="5" customWidth="1"/>
    <col min="13" max="13" width="27.7109375" style="2" customWidth="1"/>
    <col min="14" max="14" width="25" style="2" customWidth="1"/>
    <col min="15" max="15" width="14.85546875" style="2" customWidth="1"/>
    <col min="16" max="16" width="23.140625" style="2" customWidth="1"/>
    <col min="17" max="17" width="21.85546875" style="2" customWidth="1"/>
    <col min="18" max="18" width="15.28515625" style="2" customWidth="1"/>
    <col min="19" max="19" width="17.7109375" style="2" customWidth="1"/>
    <col min="20" max="20" width="13.7109375" style="2" customWidth="1"/>
    <col min="21" max="22" width="21.85546875" style="2" customWidth="1"/>
    <col min="23" max="35" width="22.28515625" style="2" customWidth="1"/>
    <col min="36" max="36" width="28.28515625" style="2" customWidth="1"/>
    <col min="37" max="48" width="19.7109375" style="2" customWidth="1"/>
    <col min="49" max="50" width="16" style="2" bestFit="1" customWidth="1"/>
    <col min="51" max="51" width="12.28515625" style="2" customWidth="1"/>
    <col min="52" max="59" width="9" style="2" customWidth="1"/>
    <col min="60" max="60" width="16.28515625" style="2" bestFit="1" customWidth="1"/>
    <col min="61" max="61" width="16.7109375" style="2" bestFit="1" customWidth="1"/>
    <col min="62" max="62" width="23.85546875" style="2" bestFit="1" customWidth="1"/>
    <col min="63" max="63" width="16.7109375" style="2" bestFit="1" customWidth="1"/>
    <col min="64" max="75" width="4.140625" style="2" bestFit="1" customWidth="1"/>
    <col min="76" max="76" width="3.7109375" style="2" bestFit="1" customWidth="1"/>
    <col min="77" max="77" width="24" style="2" bestFit="1" customWidth="1"/>
    <col min="78" max="79" width="18.85546875" style="2" bestFit="1" customWidth="1"/>
    <col min="80" max="80" width="14.85546875" style="2" bestFit="1" customWidth="1"/>
    <col min="81" max="81" width="4.140625" style="2" bestFit="1" customWidth="1"/>
    <col min="82" max="82" width="3.7109375" style="2" bestFit="1" customWidth="1"/>
    <col min="83" max="87" width="4.140625" style="2" bestFit="1" customWidth="1"/>
    <col min="88" max="88" width="15.28515625" style="2" bestFit="1" customWidth="1"/>
    <col min="89" max="16384" width="11.42578125" style="2"/>
  </cols>
  <sheetData>
    <row r="1" spans="2:48" ht="29.25" customHeight="1" x14ac:dyDescent="0.25">
      <c r="E1" s="90" t="s">
        <v>141</v>
      </c>
    </row>
    <row r="2" spans="2:48" x14ac:dyDescent="0.25">
      <c r="E2" s="90" t="s">
        <v>142</v>
      </c>
    </row>
    <row r="3" spans="2:48" x14ac:dyDescent="0.25">
      <c r="E3" s="90"/>
    </row>
    <row r="4" spans="2:48" x14ac:dyDescent="0.25">
      <c r="E4" s="90"/>
    </row>
    <row r="5" spans="2:48" ht="23.25" x14ac:dyDescent="0.35">
      <c r="B5" s="1" t="str">
        <f>CONCATENATE("Informe Sector Infomediario sobre datos de ",Ejercicio)</f>
        <v>Informe Sector Infomediario sobre datos de 2021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48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48" x14ac:dyDescent="0.25">
      <c r="B7" s="3" t="s">
        <v>0</v>
      </c>
      <c r="C7" s="4">
        <v>2021</v>
      </c>
    </row>
    <row r="8" spans="2:48" x14ac:dyDescent="0.25">
      <c r="C8" s="2"/>
      <c r="D8" s="2"/>
    </row>
    <row r="9" spans="2:48" s="7" customFormat="1" ht="15.75" x14ac:dyDescent="0.25">
      <c r="B9" s="6" t="s">
        <v>1</v>
      </c>
    </row>
    <row r="10" spans="2:48" customFormat="1" ht="7.5" customHeight="1" x14ac:dyDescent="0.2"/>
    <row r="11" spans="2:48" ht="19.5" customHeight="1" x14ac:dyDescent="0.25">
      <c r="B11" s="5" t="s">
        <v>2</v>
      </c>
      <c r="D11" s="2"/>
      <c r="E11" s="2"/>
      <c r="F11" s="2"/>
      <c r="G11" s="2"/>
      <c r="H11" s="2"/>
      <c r="I11" s="2"/>
      <c r="J11" s="2"/>
      <c r="K11" s="2"/>
      <c r="L11" s="2"/>
      <c r="AJ11" s="8"/>
    </row>
    <row r="12" spans="2:48" ht="15" customHeight="1" thickBot="1" x14ac:dyDescent="0.3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48" ht="17.45" customHeight="1" thickBot="1" x14ac:dyDescent="0.3">
      <c r="B13" s="9" t="s">
        <v>3</v>
      </c>
      <c r="C13" s="9" t="s">
        <v>4</v>
      </c>
      <c r="D13" s="9" t="s">
        <v>5</v>
      </c>
      <c r="E13" s="2"/>
      <c r="F13" s="2"/>
      <c r="G13" s="2"/>
      <c r="H13" s="2"/>
      <c r="I13" s="2"/>
      <c r="J13" s="2"/>
      <c r="K13" s="2"/>
      <c r="L13" s="2"/>
      <c r="AV13"/>
    </row>
    <row r="14" spans="2:48" ht="15" customHeight="1" thickBot="1" x14ac:dyDescent="0.3">
      <c r="B14" s="11" t="s">
        <v>6</v>
      </c>
      <c r="C14" s="12">
        <v>75</v>
      </c>
      <c r="D14" s="13">
        <v>0.10563380281690141</v>
      </c>
      <c r="E14" s="2"/>
      <c r="F14" s="2"/>
      <c r="G14" s="2"/>
      <c r="H14" s="2"/>
      <c r="I14" s="2"/>
      <c r="J14" s="2"/>
      <c r="K14" s="2"/>
      <c r="L14" s="2"/>
      <c r="AV14"/>
    </row>
    <row r="15" spans="2:48" ht="15" customHeight="1" thickBot="1" x14ac:dyDescent="0.3">
      <c r="B15" s="14" t="s">
        <v>9</v>
      </c>
      <c r="C15" s="15">
        <v>21</v>
      </c>
      <c r="D15" s="16">
        <v>2.9577464788732393E-2</v>
      </c>
      <c r="E15" s="2"/>
      <c r="F15" s="2"/>
      <c r="G15" s="2"/>
      <c r="H15" s="2"/>
      <c r="I15" s="2"/>
      <c r="J15" s="2"/>
      <c r="K15" s="2"/>
      <c r="L15" s="2"/>
      <c r="AV15"/>
    </row>
    <row r="16" spans="2:48" ht="15" customHeight="1" thickBot="1" x14ac:dyDescent="0.3">
      <c r="B16" s="11" t="s">
        <v>11</v>
      </c>
      <c r="C16" s="12">
        <v>13</v>
      </c>
      <c r="D16" s="13">
        <v>1.8309859154929577E-2</v>
      </c>
      <c r="E16" s="2"/>
      <c r="F16" s="2"/>
      <c r="G16" s="2"/>
      <c r="H16" s="2"/>
      <c r="I16" s="2"/>
      <c r="J16" s="2"/>
      <c r="K16" s="2"/>
      <c r="L16" s="2"/>
      <c r="AV16"/>
    </row>
    <row r="17" spans="2:48" ht="15" customHeight="1" thickBot="1" x14ac:dyDescent="0.3">
      <c r="B17" s="14" t="s">
        <v>13</v>
      </c>
      <c r="C17" s="15">
        <v>5</v>
      </c>
      <c r="D17" s="16">
        <v>7.0422535211267607E-3</v>
      </c>
      <c r="E17" s="2"/>
      <c r="F17" s="2"/>
      <c r="G17" s="2"/>
      <c r="H17" s="2"/>
      <c r="I17" s="2"/>
      <c r="J17" s="2"/>
      <c r="K17" s="2"/>
      <c r="L17" s="2"/>
      <c r="AV17"/>
    </row>
    <row r="18" spans="2:48" ht="15" customHeight="1" thickBot="1" x14ac:dyDescent="0.3">
      <c r="B18" s="11" t="s">
        <v>14</v>
      </c>
      <c r="C18" s="12">
        <v>10</v>
      </c>
      <c r="D18" s="13">
        <v>1.4084507042253521E-2</v>
      </c>
      <c r="E18" s="2"/>
      <c r="F18" s="2"/>
      <c r="G18" s="2"/>
      <c r="H18" s="2"/>
      <c r="I18" s="2"/>
      <c r="J18" s="2"/>
      <c r="K18" s="2"/>
      <c r="L18" s="2"/>
      <c r="AV18"/>
    </row>
    <row r="19" spans="2:48" ht="15" customHeight="1" thickBot="1" x14ac:dyDescent="0.3">
      <c r="B19" s="14" t="s">
        <v>16</v>
      </c>
      <c r="C19" s="15">
        <v>23</v>
      </c>
      <c r="D19" s="16">
        <v>3.2394366197183097E-2</v>
      </c>
      <c r="E19" s="2"/>
      <c r="F19" s="2"/>
      <c r="G19" s="2"/>
      <c r="H19" s="2"/>
      <c r="I19" s="2"/>
      <c r="J19" s="2"/>
      <c r="K19" s="2"/>
      <c r="L19" s="2"/>
      <c r="AV19"/>
    </row>
    <row r="20" spans="2:48" ht="15" customHeight="1" thickBot="1" x14ac:dyDescent="0.3">
      <c r="B20" s="11" t="s">
        <v>12</v>
      </c>
      <c r="C20" s="12">
        <v>93</v>
      </c>
      <c r="D20" s="13">
        <v>0.13098591549295774</v>
      </c>
      <c r="E20" s="2"/>
      <c r="F20" s="2"/>
      <c r="G20" s="2"/>
      <c r="H20" s="2"/>
      <c r="I20" s="2"/>
      <c r="J20" s="2"/>
      <c r="K20" s="2"/>
      <c r="L20" s="2"/>
      <c r="AV20"/>
    </row>
    <row r="21" spans="2:48" ht="15" customHeight="1" thickBot="1" x14ac:dyDescent="0.3">
      <c r="B21" s="14" t="s">
        <v>7</v>
      </c>
      <c r="C21" s="15" t="s">
        <v>8</v>
      </c>
      <c r="D21" s="16" t="s">
        <v>8</v>
      </c>
      <c r="E21" s="2"/>
      <c r="F21" s="2"/>
      <c r="G21" s="2"/>
      <c r="H21" s="2"/>
      <c r="I21" s="2"/>
      <c r="J21" s="2"/>
      <c r="K21" s="2"/>
      <c r="L21" s="2"/>
      <c r="AV21"/>
    </row>
    <row r="22" spans="2:48" ht="15" customHeight="1" thickBot="1" x14ac:dyDescent="0.3">
      <c r="B22" s="11" t="s">
        <v>18</v>
      </c>
      <c r="C22" s="12">
        <v>1</v>
      </c>
      <c r="D22" s="13">
        <v>1.4084507042253522E-3</v>
      </c>
      <c r="E22" s="2"/>
      <c r="F22" s="2"/>
      <c r="G22" s="2"/>
      <c r="H22" s="2"/>
      <c r="I22" s="2"/>
      <c r="J22" s="2"/>
      <c r="K22" s="2"/>
      <c r="L22" s="2"/>
      <c r="AV22"/>
    </row>
    <row r="23" spans="2:48" ht="15" customHeight="1" thickBot="1" x14ac:dyDescent="0.3">
      <c r="B23" s="14" t="s">
        <v>10</v>
      </c>
      <c r="C23" s="15">
        <v>274</v>
      </c>
      <c r="D23" s="16">
        <v>0.38591549295774646</v>
      </c>
      <c r="E23" s="2"/>
      <c r="F23" s="2"/>
      <c r="G23" s="2"/>
      <c r="H23" s="2"/>
      <c r="I23" s="2"/>
      <c r="J23" s="2"/>
      <c r="K23" s="2"/>
      <c r="L23" s="2"/>
      <c r="AV23"/>
    </row>
    <row r="24" spans="2:48" ht="15" customHeight="1" thickBot="1" x14ac:dyDescent="0.3">
      <c r="B24" s="11" t="s">
        <v>20</v>
      </c>
      <c r="C24" s="12">
        <v>10</v>
      </c>
      <c r="D24" s="13">
        <v>1.4084507042253521E-2</v>
      </c>
      <c r="E24" s="2"/>
      <c r="F24" s="2"/>
      <c r="G24" s="2"/>
      <c r="H24" s="2"/>
      <c r="I24" s="2"/>
      <c r="J24" s="2"/>
      <c r="K24" s="2"/>
      <c r="L24" s="2"/>
      <c r="AV24"/>
    </row>
    <row r="25" spans="2:48" ht="15" customHeight="1" thickBot="1" x14ac:dyDescent="0.3">
      <c r="B25" s="14" t="s">
        <v>21</v>
      </c>
      <c r="C25" s="15">
        <v>63</v>
      </c>
      <c r="D25" s="16">
        <v>8.873239436619719E-2</v>
      </c>
      <c r="E25" s="2"/>
      <c r="F25" s="2"/>
      <c r="G25" s="2"/>
      <c r="H25" s="2"/>
      <c r="I25" s="2"/>
      <c r="J25" s="2"/>
      <c r="K25" s="2"/>
      <c r="L25" s="2"/>
      <c r="AT25"/>
      <c r="AU25"/>
      <c r="AV25"/>
    </row>
    <row r="26" spans="2:48" ht="15" customHeight="1" thickBot="1" x14ac:dyDescent="0.3">
      <c r="B26" s="11" t="s">
        <v>22</v>
      </c>
      <c r="C26" s="12">
        <v>8</v>
      </c>
      <c r="D26" s="13">
        <v>1.1267605633802818E-2</v>
      </c>
      <c r="E26" s="2"/>
      <c r="F26" s="2"/>
      <c r="G26" s="2"/>
      <c r="H26" s="2"/>
      <c r="I26" s="2"/>
      <c r="J26" s="2"/>
      <c r="K26" s="2"/>
      <c r="L26" s="2"/>
      <c r="AT26"/>
      <c r="AU26"/>
      <c r="AV26"/>
    </row>
    <row r="27" spans="2:48" ht="15" customHeight="1" thickBot="1" x14ac:dyDescent="0.3">
      <c r="B27" s="14" t="s">
        <v>17</v>
      </c>
      <c r="C27" s="15">
        <v>42</v>
      </c>
      <c r="D27" s="16">
        <v>5.9154929577464786E-2</v>
      </c>
      <c r="E27" s="2"/>
      <c r="F27" s="2"/>
      <c r="G27" s="2"/>
      <c r="H27" s="2"/>
      <c r="I27" s="2"/>
      <c r="J27" s="2"/>
      <c r="K27" s="2"/>
      <c r="L27" s="2"/>
      <c r="AT27"/>
      <c r="AU27"/>
      <c r="AV27"/>
    </row>
    <row r="28" spans="2:48" ht="15" customHeight="1" thickBot="1" x14ac:dyDescent="0.3">
      <c r="B28" s="11" t="s">
        <v>24</v>
      </c>
      <c r="C28" s="12">
        <v>5</v>
      </c>
      <c r="D28" s="13">
        <v>7.0422535211267607E-3</v>
      </c>
      <c r="E28" s="2"/>
      <c r="F28" s="2"/>
      <c r="G28" s="2"/>
      <c r="H28" s="2"/>
      <c r="I28" s="2"/>
      <c r="J28" s="2"/>
      <c r="K28" s="2"/>
      <c r="L28" s="2"/>
      <c r="AT28"/>
      <c r="AU28"/>
      <c r="AV28"/>
    </row>
    <row r="29" spans="2:48" ht="15" customHeight="1" thickBot="1" x14ac:dyDescent="0.3">
      <c r="B29" s="14" t="s">
        <v>25</v>
      </c>
      <c r="C29" s="15">
        <v>2</v>
      </c>
      <c r="D29" s="16">
        <v>2.8169014084507044E-3</v>
      </c>
      <c r="E29" s="2"/>
      <c r="F29" s="2"/>
      <c r="G29" s="2"/>
      <c r="H29" s="2"/>
      <c r="I29" s="2"/>
      <c r="J29" s="2"/>
      <c r="K29" s="2"/>
      <c r="L29" s="2"/>
      <c r="AT29"/>
      <c r="AU29"/>
      <c r="AV29"/>
    </row>
    <row r="30" spans="2:48" ht="15" customHeight="1" thickBot="1" x14ac:dyDescent="0.3">
      <c r="B30" s="11" t="s">
        <v>23</v>
      </c>
      <c r="C30" s="12">
        <v>8</v>
      </c>
      <c r="D30" s="13">
        <v>1.1267605633802818E-2</v>
      </c>
      <c r="E30" s="2"/>
      <c r="F30" s="2"/>
      <c r="G30" s="2"/>
      <c r="H30" s="2"/>
      <c r="I30" s="2"/>
      <c r="J30" s="2"/>
      <c r="K30" s="2"/>
      <c r="L30" s="2"/>
      <c r="AT30"/>
      <c r="AU30"/>
      <c r="AV30"/>
    </row>
    <row r="31" spans="2:48" ht="15" customHeight="1" thickBot="1" x14ac:dyDescent="0.3">
      <c r="B31" s="14" t="s">
        <v>15</v>
      </c>
      <c r="C31" s="15">
        <v>44</v>
      </c>
      <c r="D31" s="16">
        <v>6.1971830985915494E-2</v>
      </c>
      <c r="E31" s="2"/>
      <c r="F31" s="2"/>
      <c r="G31" s="2"/>
      <c r="H31" s="2"/>
      <c r="I31" s="2"/>
      <c r="J31" s="2"/>
      <c r="K31" s="2"/>
      <c r="L31" s="2"/>
      <c r="AB31" s="17"/>
      <c r="AT31"/>
      <c r="AU31"/>
      <c r="AV31"/>
    </row>
    <row r="32" spans="2:48" ht="15" customHeight="1" thickBot="1" x14ac:dyDescent="0.3">
      <c r="B32" s="11" t="s">
        <v>19</v>
      </c>
      <c r="C32" s="12">
        <v>13</v>
      </c>
      <c r="D32" s="13">
        <v>1.8309859154929577E-2</v>
      </c>
      <c r="E32" s="2"/>
      <c r="F32" s="2"/>
      <c r="G32" s="2"/>
      <c r="H32" s="2"/>
      <c r="I32" s="2"/>
      <c r="J32" s="2"/>
      <c r="K32" s="2"/>
      <c r="L32" s="2"/>
      <c r="AT32"/>
      <c r="AU32"/>
      <c r="AV32"/>
    </row>
    <row r="33" spans="2:62" ht="15.75" thickBot="1" x14ac:dyDescent="0.3">
      <c r="B33" s="18" t="s">
        <v>26</v>
      </c>
      <c r="C33" s="9">
        <v>710</v>
      </c>
      <c r="D33" s="19">
        <v>1</v>
      </c>
      <c r="E33" s="2"/>
      <c r="F33" s="11"/>
      <c r="G33" s="12"/>
      <c r="H33" s="13"/>
      <c r="I33" s="2"/>
      <c r="J33" s="2"/>
      <c r="K33" s="2"/>
      <c r="L33" s="2"/>
      <c r="AW33"/>
      <c r="AX33"/>
      <c r="AY33"/>
    </row>
    <row r="34" spans="2:62" x14ac:dyDescent="0.25">
      <c r="C34" s="2"/>
      <c r="D34" s="20"/>
      <c r="E34" s="2"/>
      <c r="F34" s="2"/>
      <c r="G34" s="2"/>
      <c r="H34" s="2"/>
      <c r="I34" s="2"/>
      <c r="J34" s="2"/>
      <c r="K34" s="2"/>
      <c r="L34" s="2"/>
      <c r="AW34"/>
      <c r="AX34"/>
      <c r="AY34"/>
    </row>
    <row r="35" spans="2:62" x14ac:dyDescent="0.25">
      <c r="C35"/>
      <c r="D35"/>
      <c r="BH35"/>
      <c r="BI35"/>
      <c r="BJ35"/>
    </row>
    <row r="36" spans="2:62" x14ac:dyDescent="0.25">
      <c r="C36"/>
      <c r="D36"/>
      <c r="BH36"/>
      <c r="BI36"/>
      <c r="BJ36"/>
    </row>
    <row r="37" spans="2:62" x14ac:dyDescent="0.25">
      <c r="B37" s="5" t="s">
        <v>27</v>
      </c>
      <c r="C37"/>
      <c r="D37"/>
      <c r="BH37"/>
      <c r="BI37"/>
      <c r="BJ37"/>
    </row>
    <row r="38" spans="2:62" ht="15.75" thickBot="1" x14ac:dyDescent="0.3">
      <c r="C38"/>
      <c r="D38"/>
      <c r="BH38"/>
      <c r="BI38"/>
      <c r="BJ38"/>
    </row>
    <row r="39" spans="2:62" ht="15.75" thickBot="1" x14ac:dyDescent="0.3">
      <c r="B39" s="9" t="s">
        <v>28</v>
      </c>
      <c r="C39" s="9" t="s">
        <v>4</v>
      </c>
      <c r="D39" s="9" t="s">
        <v>5</v>
      </c>
      <c r="E39" s="2"/>
      <c r="F39" s="2"/>
      <c r="G39" s="2"/>
      <c r="BH39"/>
      <c r="BI39"/>
      <c r="BJ39"/>
    </row>
    <row r="40" spans="2:62" ht="15.75" thickBot="1" x14ac:dyDescent="0.3">
      <c r="B40" s="21" t="s">
        <v>29</v>
      </c>
      <c r="C40" s="22">
        <v>123</v>
      </c>
      <c r="D40" s="23">
        <v>0.1732394366197183</v>
      </c>
      <c r="E40" s="2"/>
      <c r="F40" s="2"/>
      <c r="G40" s="2"/>
      <c r="J40" s="2"/>
      <c r="K40" s="2"/>
      <c r="L40" s="2"/>
      <c r="BD40"/>
      <c r="BE40"/>
      <c r="BF40"/>
    </row>
    <row r="41" spans="2:62" ht="15.75" thickBot="1" x14ac:dyDescent="0.3">
      <c r="B41" s="24" t="s">
        <v>30</v>
      </c>
      <c r="C41" s="25">
        <v>89</v>
      </c>
      <c r="D41" s="26">
        <v>0.12535211267605634</v>
      </c>
      <c r="E41" s="2"/>
      <c r="F41" s="2"/>
      <c r="G41" s="2"/>
      <c r="J41" s="2"/>
      <c r="K41" s="2"/>
      <c r="L41" s="2"/>
      <c r="BE41"/>
      <c r="BF41"/>
      <c r="BG41"/>
    </row>
    <row r="42" spans="2:62" ht="15.75" thickBot="1" x14ac:dyDescent="0.3">
      <c r="B42" s="21" t="s">
        <v>31</v>
      </c>
      <c r="C42" s="22">
        <v>75</v>
      </c>
      <c r="D42" s="23">
        <v>0.10563380281690141</v>
      </c>
      <c r="E42" s="2"/>
      <c r="F42" s="2"/>
      <c r="G42" s="2"/>
      <c r="H42" s="2"/>
      <c r="I42" s="2"/>
      <c r="J42" s="2"/>
      <c r="K42" s="2"/>
      <c r="L42" s="2"/>
      <c r="AP42"/>
      <c r="AQ42"/>
      <c r="AR42"/>
    </row>
    <row r="43" spans="2:62" ht="15.75" thickBot="1" x14ac:dyDescent="0.3">
      <c r="B43" s="24" t="s">
        <v>32</v>
      </c>
      <c r="C43" s="25">
        <v>52</v>
      </c>
      <c r="D43" s="26">
        <v>7.3239436619718309E-2</v>
      </c>
      <c r="E43" s="2"/>
      <c r="F43" s="2"/>
      <c r="G43" s="2"/>
      <c r="H43" s="2"/>
      <c r="I43" s="2"/>
      <c r="J43" s="2"/>
      <c r="K43" s="2"/>
      <c r="L43" s="2"/>
      <c r="AP43"/>
      <c r="AQ43"/>
      <c r="AR43"/>
    </row>
    <row r="44" spans="2:62" ht="15.75" thickBot="1" x14ac:dyDescent="0.3">
      <c r="B44" s="21" t="s">
        <v>33</v>
      </c>
      <c r="C44" s="22">
        <v>50</v>
      </c>
      <c r="D44" s="23">
        <v>7.0422535211267609E-2</v>
      </c>
      <c r="E44" s="2"/>
      <c r="F44" s="2"/>
      <c r="G44" s="2"/>
      <c r="H44" s="2"/>
      <c r="I44" s="2"/>
      <c r="J44" s="2"/>
      <c r="K44" s="2"/>
      <c r="L44" s="2"/>
      <c r="AP44"/>
      <c r="AQ44"/>
      <c r="AR44"/>
    </row>
    <row r="45" spans="2:62" ht="15.75" thickBot="1" x14ac:dyDescent="0.3">
      <c r="B45" s="24" t="s">
        <v>34</v>
      </c>
      <c r="C45" s="25">
        <v>34</v>
      </c>
      <c r="D45" s="26">
        <v>4.788732394366197E-2</v>
      </c>
      <c r="E45" s="2"/>
      <c r="F45" s="2"/>
      <c r="G45" s="2"/>
      <c r="H45" s="2"/>
      <c r="I45" s="2"/>
      <c r="J45" s="2"/>
      <c r="K45" s="2"/>
      <c r="L45" s="2"/>
      <c r="AP45"/>
      <c r="AQ45"/>
      <c r="AR45"/>
    </row>
    <row r="46" spans="2:62" ht="15.75" thickBot="1" x14ac:dyDescent="0.3">
      <c r="B46" s="21" t="s">
        <v>35</v>
      </c>
      <c r="C46" s="22">
        <v>31</v>
      </c>
      <c r="D46" s="23">
        <v>4.3661971830985913E-2</v>
      </c>
      <c r="E46" s="2"/>
      <c r="F46" s="2"/>
      <c r="G46" s="2"/>
      <c r="H46" s="2"/>
      <c r="I46" s="2"/>
      <c r="J46" s="2"/>
      <c r="K46" s="2"/>
      <c r="L46" s="2"/>
      <c r="AP46"/>
      <c r="AQ46"/>
      <c r="AR46"/>
    </row>
    <row r="47" spans="2:62" ht="15.75" thickBot="1" x14ac:dyDescent="0.3">
      <c r="B47" s="24" t="s">
        <v>36</v>
      </c>
      <c r="C47" s="25">
        <v>27</v>
      </c>
      <c r="D47" s="26">
        <v>3.8028169014084505E-2</v>
      </c>
      <c r="E47" s="2"/>
      <c r="F47" s="2"/>
      <c r="G47" s="2"/>
      <c r="H47" s="2"/>
      <c r="I47" s="2"/>
      <c r="J47" s="2"/>
      <c r="K47" s="2"/>
      <c r="L47" s="2"/>
      <c r="AP47"/>
      <c r="AQ47"/>
      <c r="AR47"/>
    </row>
    <row r="48" spans="2:62" ht="15.75" thickBot="1" x14ac:dyDescent="0.3">
      <c r="B48" s="21" t="s">
        <v>37</v>
      </c>
      <c r="C48" s="22">
        <v>26</v>
      </c>
      <c r="D48" s="23">
        <v>3.6619718309859155E-2</v>
      </c>
      <c r="E48" s="2"/>
      <c r="F48" s="2"/>
      <c r="G48" s="2"/>
      <c r="H48" s="2"/>
      <c r="I48" s="2"/>
      <c r="J48" s="2"/>
      <c r="K48" s="2"/>
      <c r="L48" s="2"/>
      <c r="AP48"/>
      <c r="AQ48"/>
      <c r="AR48"/>
    </row>
    <row r="49" spans="2:62" ht="15.75" thickBot="1" x14ac:dyDescent="0.3">
      <c r="B49" s="24" t="s">
        <v>38</v>
      </c>
      <c r="C49" s="25">
        <v>26</v>
      </c>
      <c r="D49" s="26">
        <v>3.6619718309859155E-2</v>
      </c>
      <c r="E49" s="2"/>
      <c r="F49" s="2"/>
      <c r="G49" s="2"/>
      <c r="H49" s="2"/>
      <c r="I49" s="2"/>
      <c r="J49" s="2"/>
      <c r="K49" s="2"/>
      <c r="L49" s="2"/>
      <c r="AP49"/>
      <c r="AQ49"/>
      <c r="AR49"/>
    </row>
    <row r="50" spans="2:62" ht="15.75" thickBot="1" x14ac:dyDescent="0.3">
      <c r="B50" s="21" t="s">
        <v>39</v>
      </c>
      <c r="C50" s="22">
        <v>19</v>
      </c>
      <c r="D50" s="23">
        <v>2.6760563380281689E-2</v>
      </c>
      <c r="E50" s="2"/>
      <c r="F50" s="2"/>
      <c r="G50" s="2"/>
      <c r="H50" s="2"/>
      <c r="I50" s="2"/>
      <c r="J50" s="2"/>
      <c r="K50" s="2"/>
      <c r="L50" s="2"/>
      <c r="AP50"/>
      <c r="AQ50"/>
      <c r="AR50"/>
    </row>
    <row r="51" spans="2:62" ht="15.75" thickBot="1" x14ac:dyDescent="0.3">
      <c r="B51" s="24" t="s">
        <v>40</v>
      </c>
      <c r="C51" s="25">
        <v>15</v>
      </c>
      <c r="D51" s="26">
        <v>2.1126760563380281E-2</v>
      </c>
      <c r="E51" s="2"/>
      <c r="F51" s="2"/>
      <c r="G51" s="2"/>
      <c r="H51" s="2"/>
      <c r="I51" s="2"/>
      <c r="J51" s="2"/>
      <c r="K51" s="2"/>
      <c r="L51" s="2"/>
      <c r="AP51"/>
      <c r="AQ51"/>
      <c r="AR51"/>
    </row>
    <row r="52" spans="2:62" ht="15.75" thickBot="1" x14ac:dyDescent="0.3">
      <c r="B52" s="21" t="s">
        <v>42</v>
      </c>
      <c r="C52" s="22">
        <v>13</v>
      </c>
      <c r="D52" s="23">
        <v>1.8309859154929577E-2</v>
      </c>
      <c r="E52" s="2"/>
      <c r="F52" s="2"/>
      <c r="G52" s="2"/>
      <c r="H52" s="2"/>
      <c r="I52" s="2"/>
      <c r="J52" s="2"/>
      <c r="K52" s="2"/>
      <c r="L52" s="2"/>
      <c r="AP52"/>
      <c r="AQ52"/>
      <c r="AR52"/>
    </row>
    <row r="53" spans="2:62" ht="15.75" thickBot="1" x14ac:dyDescent="0.3">
      <c r="B53" s="24" t="s">
        <v>41</v>
      </c>
      <c r="C53" s="25">
        <v>130</v>
      </c>
      <c r="D53" s="26">
        <v>0.18309859154929578</v>
      </c>
      <c r="E53" s="2"/>
      <c r="F53" s="2"/>
      <c r="G53" s="2"/>
      <c r="H53" s="2"/>
      <c r="I53" s="2"/>
      <c r="J53" s="2"/>
      <c r="K53" s="2"/>
      <c r="L53" s="2"/>
      <c r="AP53"/>
      <c r="AQ53"/>
      <c r="AR53"/>
    </row>
    <row r="54" spans="2:62" ht="15.75" thickBot="1" x14ac:dyDescent="0.3">
      <c r="B54" s="27" t="s">
        <v>43</v>
      </c>
      <c r="C54" s="28">
        <v>710</v>
      </c>
      <c r="D54" s="29">
        <v>0.99999999999999978</v>
      </c>
      <c r="E54" s="2"/>
      <c r="F54" s="2"/>
      <c r="G54" s="2"/>
      <c r="H54" s="2"/>
      <c r="I54" s="2"/>
      <c r="J54" s="2"/>
      <c r="K54" s="2"/>
      <c r="L54" s="2"/>
      <c r="AP54"/>
      <c r="AQ54"/>
      <c r="AR54"/>
    </row>
    <row r="55" spans="2:62" x14ac:dyDescent="0.25">
      <c r="E55" s="2"/>
      <c r="F55" s="2"/>
      <c r="G55" s="2"/>
      <c r="H55" s="2"/>
      <c r="I55" s="2"/>
      <c r="J55" s="2"/>
      <c r="K55" s="2"/>
      <c r="L55" s="2"/>
      <c r="AP55"/>
      <c r="AQ55"/>
      <c r="AR55"/>
    </row>
    <row r="56" spans="2:62" x14ac:dyDescent="0.25">
      <c r="E56" s="2"/>
      <c r="F56" s="2"/>
      <c r="G56" s="2"/>
      <c r="H56" s="2"/>
      <c r="I56" s="2"/>
      <c r="J56" s="2"/>
      <c r="K56" s="2"/>
      <c r="L56" s="2"/>
      <c r="AP56"/>
      <c r="AQ56"/>
      <c r="AR56"/>
    </row>
    <row r="57" spans="2:6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AP57"/>
      <c r="AQ57"/>
      <c r="AR57"/>
    </row>
    <row r="58" spans="2:62" x14ac:dyDescent="0.25">
      <c r="B58" s="5" t="s">
        <v>44</v>
      </c>
      <c r="C58" s="2"/>
      <c r="D58" s="2"/>
      <c r="E58" s="2"/>
      <c r="F58" s="2"/>
      <c r="G58" s="2"/>
      <c r="H58" s="2"/>
      <c r="I58" s="2"/>
      <c r="J58" s="2"/>
      <c r="K58" s="2"/>
      <c r="L58" s="2"/>
      <c r="AP58"/>
      <c r="AQ58"/>
      <c r="AR58"/>
    </row>
    <row r="59" spans="2:62" ht="15.75" thickBo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P59"/>
      <c r="AQ59"/>
      <c r="AR59"/>
    </row>
    <row r="60" spans="2:62" ht="15.75" thickBot="1" x14ac:dyDescent="0.3">
      <c r="B60" s="9" t="s">
        <v>45</v>
      </c>
      <c r="C60" s="9" t="s">
        <v>4</v>
      </c>
      <c r="D60" s="9" t="s">
        <v>5</v>
      </c>
      <c r="E60" s="2"/>
      <c r="F60" s="2"/>
      <c r="G60" s="2"/>
      <c r="H60" s="2"/>
      <c r="I60" s="2"/>
      <c r="J60" s="2"/>
      <c r="K60" s="2"/>
      <c r="L60" s="2"/>
      <c r="AP60"/>
      <c r="AQ60"/>
      <c r="AR60"/>
    </row>
    <row r="61" spans="2:62" ht="15.75" thickBot="1" x14ac:dyDescent="0.3">
      <c r="B61" s="11" t="s">
        <v>46</v>
      </c>
      <c r="C61" s="30">
        <v>65</v>
      </c>
      <c r="D61" s="13">
        <v>9.154929577464789E-2</v>
      </c>
      <c r="E61" s="2"/>
      <c r="F61" s="2"/>
      <c r="G61" s="2"/>
      <c r="H61" s="2"/>
      <c r="I61" s="2"/>
      <c r="J61" s="2"/>
      <c r="K61" s="2"/>
      <c r="L61" s="2"/>
      <c r="AS61"/>
      <c r="AT61"/>
      <c r="AU61"/>
    </row>
    <row r="62" spans="2:62" ht="15.75" thickBot="1" x14ac:dyDescent="0.3">
      <c r="B62" s="14" t="s">
        <v>48</v>
      </c>
      <c r="C62" s="15">
        <v>22</v>
      </c>
      <c r="D62" s="16">
        <v>3.0985915492957747E-2</v>
      </c>
      <c r="E62" s="2"/>
      <c r="F62" s="2"/>
      <c r="G62" s="2"/>
      <c r="H62" s="2"/>
      <c r="I62" s="2"/>
      <c r="J62" s="2"/>
      <c r="K62" s="2"/>
      <c r="L62" s="2"/>
      <c r="AW62"/>
      <c r="AX62"/>
      <c r="AY62"/>
    </row>
    <row r="63" spans="2:62" ht="15.75" thickBot="1" x14ac:dyDescent="0.3">
      <c r="B63" s="11" t="s">
        <v>50</v>
      </c>
      <c r="C63" s="12">
        <v>21</v>
      </c>
      <c r="D63" s="13">
        <v>2.9577464788732393E-2</v>
      </c>
      <c r="E63"/>
      <c r="BH63"/>
      <c r="BI63"/>
      <c r="BJ63"/>
    </row>
    <row r="64" spans="2:62" ht="15.75" thickBot="1" x14ac:dyDescent="0.3">
      <c r="B64" s="14" t="s">
        <v>51</v>
      </c>
      <c r="C64" s="15">
        <v>133</v>
      </c>
      <c r="D64" s="16">
        <v>0.18732394366197183</v>
      </c>
      <c r="E64"/>
      <c r="BH64"/>
      <c r="BI64"/>
      <c r="BJ64"/>
    </row>
    <row r="65" spans="2:64" ht="15.75" thickBot="1" x14ac:dyDescent="0.3">
      <c r="B65" s="11" t="s">
        <v>53</v>
      </c>
      <c r="C65" s="12">
        <v>41</v>
      </c>
      <c r="D65" s="13">
        <v>5.7746478873239436E-2</v>
      </c>
      <c r="M65" s="5"/>
      <c r="N65" s="5"/>
      <c r="BJ65"/>
      <c r="BK65"/>
      <c r="BL65"/>
    </row>
    <row r="66" spans="2:64" ht="15.75" thickBot="1" x14ac:dyDescent="0.3">
      <c r="B66" s="14" t="s">
        <v>49</v>
      </c>
      <c r="C66" s="15">
        <v>143</v>
      </c>
      <c r="D66" s="16">
        <v>0.20140845070422536</v>
      </c>
      <c r="BH66"/>
      <c r="BI66"/>
      <c r="BJ66"/>
    </row>
    <row r="67" spans="2:64" ht="15.75" thickBot="1" x14ac:dyDescent="0.3">
      <c r="B67" s="11" t="s">
        <v>47</v>
      </c>
      <c r="C67" s="12">
        <v>157</v>
      </c>
      <c r="D67" s="13">
        <v>0.22112676056338029</v>
      </c>
      <c r="BH67"/>
      <c r="BI67"/>
      <c r="BJ67"/>
    </row>
    <row r="68" spans="2:64" ht="15.75" thickBot="1" x14ac:dyDescent="0.3">
      <c r="B68" s="14" t="s">
        <v>52</v>
      </c>
      <c r="C68" s="15">
        <v>107</v>
      </c>
      <c r="D68" s="16">
        <v>0.15070422535211267</v>
      </c>
      <c r="BH68"/>
      <c r="BI68"/>
      <c r="BJ68"/>
    </row>
    <row r="69" spans="2:64" ht="15.75" thickBot="1" x14ac:dyDescent="0.3">
      <c r="B69" s="11" t="s">
        <v>54</v>
      </c>
      <c r="C69" s="12">
        <v>13</v>
      </c>
      <c r="D69" s="13">
        <v>1.8309859154929577E-2</v>
      </c>
      <c r="BH69"/>
      <c r="BI69"/>
      <c r="BJ69"/>
    </row>
    <row r="70" spans="2:64" ht="15.75" thickBot="1" x14ac:dyDescent="0.3">
      <c r="B70" s="14" t="s">
        <v>55</v>
      </c>
      <c r="C70" s="15">
        <v>8</v>
      </c>
      <c r="D70" s="16">
        <v>1.1267605633802818E-2</v>
      </c>
      <c r="BH70"/>
      <c r="BI70"/>
      <c r="BJ70"/>
    </row>
    <row r="71" spans="2:64" ht="15.75" thickBot="1" x14ac:dyDescent="0.3">
      <c r="B71" s="18" t="s">
        <v>43</v>
      </c>
      <c r="C71" s="9">
        <v>710</v>
      </c>
      <c r="D71" s="19">
        <v>1</v>
      </c>
      <c r="BH71"/>
      <c r="BI71"/>
      <c r="BJ71"/>
    </row>
    <row r="72" spans="2:64" x14ac:dyDescent="0.25">
      <c r="B72" s="2"/>
      <c r="C72" s="2"/>
      <c r="D72" s="2"/>
      <c r="BH72"/>
      <c r="BI72"/>
      <c r="BJ72"/>
    </row>
    <row r="73" spans="2:64" x14ac:dyDescent="0.25">
      <c r="B73" s="2"/>
      <c r="C73" s="31"/>
      <c r="D73" s="17"/>
      <c r="BH73"/>
      <c r="BI73"/>
      <c r="BJ73"/>
    </row>
    <row r="74" spans="2:64" x14ac:dyDescent="0.25">
      <c r="C74"/>
      <c r="BH74"/>
      <c r="BI74"/>
      <c r="BJ74"/>
    </row>
    <row r="75" spans="2:64" s="7" customFormat="1" ht="15.75" x14ac:dyDescent="0.25">
      <c r="B75" s="6" t="s">
        <v>56</v>
      </c>
    </row>
    <row r="76" spans="2:64" x14ac:dyDescent="0.25">
      <c r="C76" s="2"/>
      <c r="D76" s="2"/>
      <c r="BH76"/>
      <c r="BI76"/>
      <c r="BJ76"/>
    </row>
    <row r="77" spans="2:64" x14ac:dyDescent="0.25">
      <c r="B77" s="5" t="s">
        <v>57</v>
      </c>
      <c r="C77" s="2"/>
      <c r="D77" s="2"/>
      <c r="BH77"/>
      <c r="BI77"/>
      <c r="BJ77"/>
    </row>
    <row r="78" spans="2:64" ht="15.75" thickBot="1" x14ac:dyDescent="0.3">
      <c r="B78" s="2"/>
      <c r="C78" s="2"/>
      <c r="D78" s="2"/>
      <c r="F78"/>
      <c r="G78"/>
      <c r="BH78"/>
      <c r="BI78"/>
      <c r="BJ78"/>
    </row>
    <row r="79" spans="2:64" ht="15.75" thickBot="1" x14ac:dyDescent="0.3">
      <c r="B79" s="9" t="s">
        <v>56</v>
      </c>
      <c r="C79" s="9" t="s">
        <v>4</v>
      </c>
      <c r="D79" s="9" t="s">
        <v>5</v>
      </c>
      <c r="BH79"/>
      <c r="BI79"/>
      <c r="BJ79"/>
    </row>
    <row r="80" spans="2:64" ht="15.75" thickBot="1" x14ac:dyDescent="0.3">
      <c r="B80" s="32" t="s">
        <v>58</v>
      </c>
      <c r="C80" s="33">
        <v>252</v>
      </c>
      <c r="D80" s="34">
        <v>0.35492957746478876</v>
      </c>
      <c r="F80"/>
      <c r="G80"/>
      <c r="H80"/>
      <c r="I80"/>
      <c r="J80"/>
      <c r="K80"/>
      <c r="T80"/>
      <c r="U80"/>
      <c r="V80"/>
      <c r="W80"/>
      <c r="X80"/>
      <c r="BH80"/>
      <c r="BI80"/>
      <c r="BJ80"/>
    </row>
    <row r="81" spans="2:62" ht="15.75" thickBot="1" x14ac:dyDescent="0.3">
      <c r="B81" s="35" t="s">
        <v>59</v>
      </c>
      <c r="C81" s="36">
        <v>229</v>
      </c>
      <c r="D81" s="37">
        <v>0.32253521126760565</v>
      </c>
      <c r="F81"/>
      <c r="G81"/>
      <c r="H81"/>
      <c r="I81"/>
      <c r="J81"/>
      <c r="K81"/>
      <c r="T81"/>
      <c r="U81"/>
      <c r="V81"/>
      <c r="W81"/>
      <c r="X81"/>
      <c r="BH81"/>
      <c r="BI81"/>
      <c r="BJ81"/>
    </row>
    <row r="82" spans="2:62" ht="15.75" thickBot="1" x14ac:dyDescent="0.3">
      <c r="B82" s="32" t="s">
        <v>60</v>
      </c>
      <c r="C82" s="33">
        <v>213</v>
      </c>
      <c r="D82" s="34">
        <v>0.3</v>
      </c>
      <c r="F82"/>
      <c r="G82"/>
      <c r="H82"/>
      <c r="I82"/>
      <c r="J82"/>
      <c r="K82"/>
      <c r="L82"/>
      <c r="M82"/>
      <c r="N82"/>
      <c r="O82"/>
      <c r="P82"/>
      <c r="T82"/>
      <c r="U82"/>
      <c r="V82"/>
      <c r="W82"/>
      <c r="X82"/>
      <c r="BH82"/>
      <c r="BI82"/>
      <c r="BJ82"/>
    </row>
    <row r="83" spans="2:62" ht="15.75" customHeight="1" thickBot="1" x14ac:dyDescent="0.3">
      <c r="B83" s="35" t="s">
        <v>61</v>
      </c>
      <c r="C83" s="36">
        <v>16</v>
      </c>
      <c r="D83" s="37">
        <v>2.2535211267605635E-2</v>
      </c>
      <c r="F83"/>
      <c r="G83"/>
      <c r="H83"/>
      <c r="I83"/>
      <c r="J83"/>
      <c r="K83"/>
      <c r="L83"/>
      <c r="M83"/>
      <c r="N83"/>
      <c r="O83"/>
      <c r="P83"/>
      <c r="T83"/>
      <c r="U83"/>
      <c r="V83"/>
      <c r="W83"/>
      <c r="X83"/>
      <c r="BH83"/>
      <c r="BI83"/>
      <c r="BJ83"/>
    </row>
    <row r="84" spans="2:62" ht="17.25" customHeight="1" thickBot="1" x14ac:dyDescent="0.3">
      <c r="B84" s="18" t="s">
        <v>43</v>
      </c>
      <c r="C84" s="9">
        <v>710</v>
      </c>
      <c r="D84" s="19">
        <v>1</v>
      </c>
      <c r="F84"/>
      <c r="G84"/>
      <c r="H84"/>
      <c r="I84"/>
      <c r="J84"/>
      <c r="K84"/>
      <c r="L84"/>
      <c r="M84"/>
      <c r="N84"/>
      <c r="O84"/>
      <c r="P84"/>
      <c r="Q84"/>
      <c r="T84"/>
      <c r="U84"/>
      <c r="V84"/>
      <c r="W84"/>
      <c r="X84"/>
      <c r="BH84"/>
      <c r="BI84"/>
      <c r="BJ84"/>
    </row>
    <row r="85" spans="2:62" x14ac:dyDescent="0.25">
      <c r="C85"/>
      <c r="D85"/>
      <c r="F85"/>
      <c r="G85"/>
      <c r="H85"/>
      <c r="I85"/>
      <c r="J85"/>
      <c r="K85"/>
      <c r="L85"/>
      <c r="M85"/>
      <c r="N85"/>
      <c r="O85"/>
      <c r="P85"/>
      <c r="Q85"/>
      <c r="T85"/>
      <c r="U85"/>
      <c r="V85"/>
      <c r="W85"/>
      <c r="X85"/>
      <c r="BH85"/>
      <c r="BI85"/>
      <c r="BJ85"/>
    </row>
    <row r="86" spans="2:62" ht="15.75" thickBot="1" x14ac:dyDescent="0.3">
      <c r="C86"/>
      <c r="D86"/>
      <c r="F86"/>
      <c r="G86"/>
      <c r="H86"/>
      <c r="I86"/>
      <c r="J86"/>
      <c r="K86"/>
      <c r="L86"/>
      <c r="M86"/>
      <c r="N86"/>
      <c r="O86"/>
      <c r="P86"/>
      <c r="Q86"/>
      <c r="T86"/>
      <c r="U86"/>
      <c r="V86"/>
      <c r="W86"/>
      <c r="X86"/>
      <c r="BH86"/>
      <c r="BI86"/>
      <c r="BJ86"/>
    </row>
    <row r="87" spans="2:62" ht="30.75" thickBot="1" x14ac:dyDescent="0.3">
      <c r="B87" s="38" t="s">
        <v>45</v>
      </c>
      <c r="C87" s="38" t="s">
        <v>62</v>
      </c>
      <c r="D87" s="38" t="s">
        <v>56</v>
      </c>
      <c r="E87" s="38" t="s">
        <v>129</v>
      </c>
      <c r="F87" s="38" t="s">
        <v>63</v>
      </c>
      <c r="G87"/>
      <c r="H87"/>
      <c r="I87"/>
      <c r="J87"/>
      <c r="K87"/>
      <c r="L87"/>
      <c r="M87"/>
      <c r="N87"/>
      <c r="O87"/>
      <c r="P87"/>
      <c r="Q87"/>
      <c r="T87"/>
      <c r="U87"/>
      <c r="V87"/>
      <c r="W87"/>
      <c r="X87"/>
      <c r="BH87"/>
      <c r="BI87"/>
    </row>
    <row r="88" spans="2:62" ht="15.75" thickBot="1" x14ac:dyDescent="0.3">
      <c r="B88" s="39" t="s">
        <v>46</v>
      </c>
      <c r="C88" s="40">
        <v>65</v>
      </c>
      <c r="D88" s="41">
        <v>15</v>
      </c>
      <c r="E88" s="40">
        <v>25</v>
      </c>
      <c r="F88" s="42">
        <v>0.38461538461538464</v>
      </c>
      <c r="G88"/>
      <c r="H88"/>
      <c r="I88"/>
      <c r="J88"/>
      <c r="K88"/>
      <c r="L88"/>
      <c r="M88"/>
      <c r="N88"/>
      <c r="O88"/>
      <c r="P88"/>
      <c r="Q88"/>
      <c r="T88"/>
      <c r="U88"/>
      <c r="V88"/>
      <c r="W88"/>
      <c r="X88"/>
      <c r="BH88"/>
      <c r="BI88"/>
    </row>
    <row r="89" spans="2:62" ht="15.75" thickBot="1" x14ac:dyDescent="0.3">
      <c r="B89" s="43" t="s">
        <v>48</v>
      </c>
      <c r="C89" s="44">
        <v>22</v>
      </c>
      <c r="D89" s="45">
        <v>16</v>
      </c>
      <c r="E89" s="44">
        <v>6</v>
      </c>
      <c r="F89" s="46">
        <v>0.27272727272727271</v>
      </c>
      <c r="G89"/>
      <c r="H89"/>
      <c r="I89"/>
      <c r="J89"/>
      <c r="K89"/>
      <c r="L89"/>
      <c r="M89"/>
      <c r="N89"/>
      <c r="O89"/>
      <c r="P89"/>
      <c r="Q89"/>
      <c r="T89"/>
      <c r="U89"/>
      <c r="V89"/>
      <c r="W89"/>
      <c r="X89"/>
      <c r="BH89"/>
      <c r="BI89"/>
    </row>
    <row r="90" spans="2:62" ht="15.75" thickBot="1" x14ac:dyDescent="0.3">
      <c r="B90" s="39" t="s">
        <v>50</v>
      </c>
      <c r="C90" s="40">
        <v>21</v>
      </c>
      <c r="D90" s="41">
        <v>16</v>
      </c>
      <c r="E90" s="40">
        <v>8</v>
      </c>
      <c r="F90" s="42">
        <v>0.38095238095238093</v>
      </c>
      <c r="G90"/>
      <c r="H90"/>
      <c r="I90"/>
      <c r="J90"/>
      <c r="K90"/>
      <c r="L90"/>
      <c r="M90"/>
      <c r="N90"/>
      <c r="O90"/>
      <c r="P90"/>
      <c r="Q90"/>
      <c r="T90"/>
      <c r="U90"/>
      <c r="V90"/>
      <c r="W90"/>
      <c r="X90"/>
      <c r="BH90"/>
      <c r="BI90"/>
    </row>
    <row r="91" spans="2:62" ht="15.75" thickBot="1" x14ac:dyDescent="0.3">
      <c r="B91" s="43" t="s">
        <v>51</v>
      </c>
      <c r="C91" s="44">
        <v>133</v>
      </c>
      <c r="D91" s="45">
        <v>16</v>
      </c>
      <c r="E91" s="44">
        <v>51</v>
      </c>
      <c r="F91" s="46">
        <v>0.38345864661654133</v>
      </c>
      <c r="G91"/>
      <c r="H91"/>
      <c r="I91"/>
      <c r="J91"/>
      <c r="K91"/>
      <c r="M91"/>
      <c r="N91"/>
      <c r="O91"/>
      <c r="P91"/>
      <c r="Q91"/>
      <c r="T91"/>
      <c r="U91"/>
      <c r="V91"/>
      <c r="W91"/>
      <c r="X91"/>
      <c r="BH91"/>
      <c r="BI91"/>
    </row>
    <row r="92" spans="2:62" ht="15.75" thickBot="1" x14ac:dyDescent="0.3">
      <c r="B92" s="39" t="s">
        <v>53</v>
      </c>
      <c r="C92" s="40">
        <v>41</v>
      </c>
      <c r="D92" s="41">
        <v>22</v>
      </c>
      <c r="E92" s="40">
        <v>12</v>
      </c>
      <c r="F92" s="42">
        <v>0.29268292682926828</v>
      </c>
      <c r="G92"/>
      <c r="H92"/>
      <c r="I92"/>
      <c r="J92"/>
      <c r="K92"/>
      <c r="M92"/>
      <c r="N92"/>
      <c r="O92"/>
      <c r="P92"/>
      <c r="Q92"/>
      <c r="BH92"/>
      <c r="BI92"/>
    </row>
    <row r="93" spans="2:62" ht="15.75" thickBot="1" x14ac:dyDescent="0.3">
      <c r="B93" s="43" t="s">
        <v>49</v>
      </c>
      <c r="C93" s="44">
        <v>143</v>
      </c>
      <c r="D93" s="45">
        <v>18</v>
      </c>
      <c r="E93" s="44">
        <v>35</v>
      </c>
      <c r="F93" s="46">
        <v>0.24475524475524477</v>
      </c>
      <c r="G93"/>
      <c r="H93"/>
      <c r="I93"/>
      <c r="J93"/>
      <c r="K93"/>
      <c r="M93"/>
      <c r="N93"/>
      <c r="O93"/>
      <c r="P93"/>
      <c r="Q93"/>
      <c r="BH93"/>
      <c r="BI93"/>
    </row>
    <row r="94" spans="2:62" ht="15.75" thickBot="1" x14ac:dyDescent="0.3">
      <c r="B94" s="39" t="s">
        <v>47</v>
      </c>
      <c r="C94" s="40">
        <v>157</v>
      </c>
      <c r="D94" s="41">
        <v>17</v>
      </c>
      <c r="E94" s="40">
        <v>45</v>
      </c>
      <c r="F94" s="42">
        <v>0.28662420382165604</v>
      </c>
      <c r="G94"/>
      <c r="H94"/>
      <c r="I94"/>
      <c r="J94"/>
      <c r="K94"/>
      <c r="M94"/>
      <c r="N94"/>
      <c r="O94"/>
      <c r="P94"/>
      <c r="Q94"/>
      <c r="BH94"/>
      <c r="BI94"/>
    </row>
    <row r="95" spans="2:62" ht="15.75" thickBot="1" x14ac:dyDescent="0.3">
      <c r="B95" s="43" t="s">
        <v>52</v>
      </c>
      <c r="C95" s="44">
        <v>107</v>
      </c>
      <c r="D95" s="45">
        <v>12</v>
      </c>
      <c r="E95" s="44">
        <v>62</v>
      </c>
      <c r="F95" s="46">
        <v>0.57943925233644855</v>
      </c>
      <c r="G95"/>
      <c r="H95"/>
      <c r="I95"/>
      <c r="J95"/>
      <c r="K95"/>
      <c r="M95"/>
      <c r="N95"/>
      <c r="O95"/>
      <c r="P95"/>
      <c r="Q95"/>
      <c r="T95"/>
      <c r="U95"/>
      <c r="V95"/>
      <c r="W95"/>
      <c r="X95"/>
      <c r="BH95"/>
      <c r="BI95"/>
    </row>
    <row r="96" spans="2:62" ht="15.75" thickBot="1" x14ac:dyDescent="0.3">
      <c r="B96" s="39" t="s">
        <v>54</v>
      </c>
      <c r="C96" s="40">
        <v>13</v>
      </c>
      <c r="D96" s="41">
        <v>13</v>
      </c>
      <c r="E96" s="40">
        <v>5</v>
      </c>
      <c r="F96" s="42">
        <v>0.38461538461538464</v>
      </c>
      <c r="G96"/>
      <c r="H96"/>
      <c r="I96"/>
      <c r="J96"/>
      <c r="K96"/>
      <c r="T96"/>
      <c r="U96"/>
      <c r="V96"/>
      <c r="W96"/>
      <c r="X96"/>
      <c r="BH96"/>
      <c r="BI96"/>
    </row>
    <row r="97" spans="2:71" ht="15.75" thickBot="1" x14ac:dyDescent="0.3">
      <c r="B97" s="43" t="s">
        <v>55</v>
      </c>
      <c r="C97" s="44">
        <v>8</v>
      </c>
      <c r="D97" s="45">
        <v>12</v>
      </c>
      <c r="E97" s="44">
        <v>3</v>
      </c>
      <c r="F97" s="46">
        <v>0.375</v>
      </c>
      <c r="G97"/>
      <c r="H97"/>
      <c r="T97"/>
      <c r="U97"/>
      <c r="V97"/>
      <c r="W97"/>
      <c r="X97"/>
      <c r="BH97"/>
      <c r="BI97"/>
    </row>
    <row r="98" spans="2:71" ht="15.75" thickBot="1" x14ac:dyDescent="0.3">
      <c r="B98" s="52" t="s">
        <v>26</v>
      </c>
      <c r="C98" s="53">
        <v>710</v>
      </c>
      <c r="D98" s="54">
        <v>16</v>
      </c>
      <c r="E98" s="53">
        <v>252</v>
      </c>
      <c r="F98" s="55">
        <v>0.35492957746478876</v>
      </c>
      <c r="G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2:71" s="167" customFormat="1" x14ac:dyDescent="0.25">
      <c r="B99" s="168"/>
      <c r="C99" s="169"/>
      <c r="D99" s="170"/>
      <c r="E99" s="169"/>
      <c r="F99" s="171"/>
      <c r="G99" s="172"/>
      <c r="H99" s="173"/>
      <c r="I99" s="173"/>
      <c r="J99" s="173"/>
      <c r="K99" s="173"/>
      <c r="L99" s="173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</row>
    <row r="100" spans="2:71" s="167" customFormat="1" ht="30" x14ac:dyDescent="0.25">
      <c r="B100" s="174" t="s">
        <v>143</v>
      </c>
      <c r="C100" s="169"/>
      <c r="D100" s="170"/>
      <c r="E100" s="169"/>
      <c r="F100" s="171"/>
      <c r="G100" s="172"/>
      <c r="H100" s="173"/>
      <c r="I100" s="173"/>
      <c r="J100" s="173"/>
      <c r="K100" s="173"/>
      <c r="L100" s="173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</row>
    <row r="101" spans="2:71" ht="15.75" thickBot="1" x14ac:dyDescent="0.3">
      <c r="C101"/>
      <c r="D101"/>
      <c r="F101"/>
      <c r="G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2:71" ht="30" customHeight="1" thickBot="1" x14ac:dyDescent="0.3">
      <c r="B102" s="88" t="s">
        <v>45</v>
      </c>
      <c r="C102" s="38" t="s">
        <v>62</v>
      </c>
      <c r="D102" s="38" t="s">
        <v>64</v>
      </c>
      <c r="E102" s="38" t="s">
        <v>65</v>
      </c>
      <c r="F102"/>
      <c r="G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2:71" ht="19.5" customHeight="1" thickBot="1" x14ac:dyDescent="0.3">
      <c r="B103" s="47" t="s">
        <v>46</v>
      </c>
      <c r="C103" s="48">
        <v>65</v>
      </c>
      <c r="D103" s="48">
        <v>1955</v>
      </c>
      <c r="E103" s="48">
        <v>67</v>
      </c>
      <c r="F103"/>
      <c r="G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2:71" ht="17.25" customHeight="1" thickBot="1" x14ac:dyDescent="0.3">
      <c r="B104" s="49" t="s">
        <v>48</v>
      </c>
      <c r="C104" s="50">
        <v>22</v>
      </c>
      <c r="D104" s="50">
        <v>1995</v>
      </c>
      <c r="E104" s="50">
        <v>27</v>
      </c>
      <c r="F104"/>
      <c r="G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2:71" ht="21.75" customHeight="1" thickBot="1" x14ac:dyDescent="0.3">
      <c r="B105" s="47" t="s">
        <v>50</v>
      </c>
      <c r="C105" s="48">
        <v>21</v>
      </c>
      <c r="D105" s="48">
        <v>1947</v>
      </c>
      <c r="E105" s="48">
        <v>75</v>
      </c>
      <c r="F105"/>
      <c r="G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2:71" ht="15.75" customHeight="1" thickBot="1" x14ac:dyDescent="0.3">
      <c r="B106" s="49" t="s">
        <v>51</v>
      </c>
      <c r="C106" s="50">
        <v>133</v>
      </c>
      <c r="D106" s="50">
        <v>1973</v>
      </c>
      <c r="E106" s="50">
        <v>49</v>
      </c>
      <c r="F106"/>
      <c r="G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2:71" ht="12.75" customHeight="1" thickBot="1" x14ac:dyDescent="0.3">
      <c r="B107" s="47" t="s">
        <v>53</v>
      </c>
      <c r="C107" s="48">
        <v>41</v>
      </c>
      <c r="D107" s="48">
        <v>1970</v>
      </c>
      <c r="E107" s="48">
        <v>52</v>
      </c>
      <c r="F107"/>
      <c r="G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2:71" ht="18" customHeight="1" thickBot="1" x14ac:dyDescent="0.3">
      <c r="B108" s="49" t="s">
        <v>49</v>
      </c>
      <c r="C108" s="50">
        <v>143</v>
      </c>
      <c r="D108" s="50">
        <v>1963</v>
      </c>
      <c r="E108" s="50">
        <v>59</v>
      </c>
      <c r="F108"/>
      <c r="G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2:71" ht="15.75" thickBot="1" x14ac:dyDescent="0.3">
      <c r="B109" s="47" t="s">
        <v>47</v>
      </c>
      <c r="C109" s="48">
        <v>157</v>
      </c>
      <c r="D109" s="48">
        <v>1969</v>
      </c>
      <c r="E109" s="48">
        <v>53</v>
      </c>
      <c r="F109"/>
      <c r="G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2:71" ht="15.75" thickBot="1" x14ac:dyDescent="0.3">
      <c r="B110" s="49" t="s">
        <v>52</v>
      </c>
      <c r="C110" s="50">
        <v>107</v>
      </c>
      <c r="D110" s="50">
        <v>1982</v>
      </c>
      <c r="E110" s="50">
        <v>40</v>
      </c>
      <c r="F110"/>
      <c r="G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2:71" ht="18.75" customHeight="1" thickBot="1" x14ac:dyDescent="0.3">
      <c r="B111" s="47" t="s">
        <v>54</v>
      </c>
      <c r="C111" s="48">
        <v>13</v>
      </c>
      <c r="D111" s="48">
        <v>1997</v>
      </c>
      <c r="E111" s="48">
        <v>25</v>
      </c>
      <c r="F111"/>
      <c r="G111"/>
      <c r="M111"/>
      <c r="N111"/>
      <c r="O111"/>
      <c r="P111"/>
      <c r="Q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2:71" ht="17.45" customHeight="1" thickBot="1" x14ac:dyDescent="0.3">
      <c r="B112" s="49" t="s">
        <v>55</v>
      </c>
      <c r="C112" s="50">
        <v>8</v>
      </c>
      <c r="D112" s="50">
        <v>2002</v>
      </c>
      <c r="E112" s="50">
        <v>20</v>
      </c>
      <c r="F112"/>
      <c r="G112"/>
      <c r="M112"/>
      <c r="N112"/>
      <c r="O112"/>
      <c r="P112"/>
      <c r="Q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2:61" ht="17.45" customHeight="1" thickBot="1" x14ac:dyDescent="0.3">
      <c r="B113" s="18" t="s">
        <v>43</v>
      </c>
      <c r="C113" s="56">
        <v>710</v>
      </c>
      <c r="D113" s="18"/>
      <c r="E113" s="18"/>
      <c r="F113"/>
      <c r="G113"/>
      <c r="M113"/>
      <c r="N113"/>
      <c r="O113"/>
      <c r="P113"/>
      <c r="Q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BH113"/>
      <c r="BI113"/>
    </row>
    <row r="114" spans="2:61" ht="17.45" customHeight="1" thickBot="1" x14ac:dyDescent="0.3">
      <c r="B114"/>
      <c r="C114"/>
      <c r="D114"/>
      <c r="E114"/>
      <c r="F114"/>
      <c r="G114"/>
      <c r="M114"/>
      <c r="N114"/>
      <c r="O114"/>
      <c r="P114"/>
      <c r="Q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BH114"/>
      <c r="BI114"/>
    </row>
    <row r="115" spans="2:61" ht="32.25" customHeight="1" thickBot="1" x14ac:dyDescent="0.3">
      <c r="B115" s="91" t="s">
        <v>56</v>
      </c>
      <c r="C115" s="91" t="s">
        <v>58</v>
      </c>
      <c r="D115" s="91" t="s">
        <v>59</v>
      </c>
      <c r="E115" s="91" t="s">
        <v>60</v>
      </c>
      <c r="F115" s="91" t="s">
        <v>61</v>
      </c>
      <c r="G115"/>
      <c r="M115"/>
      <c r="N115"/>
      <c r="O115"/>
      <c r="P115"/>
      <c r="Q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BH115"/>
      <c r="BI115"/>
    </row>
    <row r="116" spans="2:61" ht="17.45" customHeight="1" thickBot="1" x14ac:dyDescent="0.3">
      <c r="B116" s="92" t="s">
        <v>46</v>
      </c>
      <c r="C116" s="115">
        <v>25</v>
      </c>
      <c r="D116" s="175">
        <v>25</v>
      </c>
      <c r="E116" s="115">
        <v>14</v>
      </c>
      <c r="F116" s="115">
        <v>1</v>
      </c>
      <c r="G116"/>
      <c r="M116"/>
      <c r="N116"/>
      <c r="O116"/>
      <c r="P116"/>
      <c r="Q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BH116"/>
      <c r="BI116"/>
    </row>
    <row r="117" spans="2:61" ht="17.45" customHeight="1" thickBot="1" x14ac:dyDescent="0.3">
      <c r="B117" s="94" t="s">
        <v>48</v>
      </c>
      <c r="C117" s="128">
        <v>6</v>
      </c>
      <c r="D117" s="176">
        <v>11</v>
      </c>
      <c r="E117" s="128">
        <v>5</v>
      </c>
      <c r="F117" s="128">
        <v>0</v>
      </c>
      <c r="G117"/>
      <c r="M117"/>
      <c r="N117"/>
      <c r="O117"/>
      <c r="P117"/>
      <c r="Q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BH117"/>
      <c r="BI117"/>
    </row>
    <row r="118" spans="2:61" ht="17.45" customHeight="1" thickBot="1" x14ac:dyDescent="0.3">
      <c r="B118" s="92" t="s">
        <v>50</v>
      </c>
      <c r="C118" s="115">
        <v>8</v>
      </c>
      <c r="D118" s="175">
        <v>8</v>
      </c>
      <c r="E118" s="115">
        <v>4</v>
      </c>
      <c r="F118" s="115">
        <v>1</v>
      </c>
      <c r="G118"/>
      <c r="M118"/>
      <c r="N118"/>
      <c r="O118"/>
      <c r="P118"/>
      <c r="Q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BH118"/>
      <c r="BI118"/>
    </row>
    <row r="119" spans="2:61" ht="17.45" customHeight="1" thickBot="1" x14ac:dyDescent="0.3">
      <c r="B119" s="94" t="s">
        <v>51</v>
      </c>
      <c r="C119" s="128">
        <v>51</v>
      </c>
      <c r="D119" s="176">
        <v>33</v>
      </c>
      <c r="E119" s="128">
        <v>47</v>
      </c>
      <c r="F119" s="128">
        <v>2</v>
      </c>
      <c r="G119"/>
      <c r="M119"/>
      <c r="N119"/>
      <c r="O119"/>
      <c r="P119"/>
      <c r="Q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BH119"/>
      <c r="BI119"/>
    </row>
    <row r="120" spans="2:61" ht="17.45" customHeight="1" thickBot="1" x14ac:dyDescent="0.3">
      <c r="B120" s="92" t="s">
        <v>53</v>
      </c>
      <c r="C120" s="115">
        <v>12</v>
      </c>
      <c r="D120" s="175">
        <v>5</v>
      </c>
      <c r="E120" s="115">
        <v>21</v>
      </c>
      <c r="F120" s="115">
        <v>3</v>
      </c>
      <c r="G120"/>
      <c r="M120"/>
      <c r="N120"/>
      <c r="O120"/>
      <c r="P120"/>
      <c r="Q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BH120"/>
      <c r="BI120"/>
    </row>
    <row r="121" spans="2:61" ht="17.45" customHeight="1" thickBot="1" x14ac:dyDescent="0.3">
      <c r="B121" s="94" t="s">
        <v>49</v>
      </c>
      <c r="C121" s="128">
        <v>35</v>
      </c>
      <c r="D121" s="176">
        <v>53</v>
      </c>
      <c r="E121" s="128">
        <v>49</v>
      </c>
      <c r="F121" s="128">
        <v>6</v>
      </c>
      <c r="G121"/>
      <c r="M121"/>
      <c r="N121"/>
      <c r="O121"/>
      <c r="P121"/>
      <c r="Q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BH121"/>
      <c r="BI121"/>
    </row>
    <row r="122" spans="2:61" ht="17.45" customHeight="1" thickBot="1" x14ac:dyDescent="0.3">
      <c r="B122" s="92" t="s">
        <v>47</v>
      </c>
      <c r="C122" s="115">
        <v>45</v>
      </c>
      <c r="D122" s="175">
        <v>61</v>
      </c>
      <c r="E122" s="115">
        <v>48</v>
      </c>
      <c r="F122" s="115">
        <v>3</v>
      </c>
      <c r="G122"/>
      <c r="M122"/>
      <c r="N122"/>
      <c r="O122"/>
      <c r="P122"/>
      <c r="Q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BH122"/>
      <c r="BI122"/>
    </row>
    <row r="123" spans="2:61" ht="17.45" customHeight="1" thickBot="1" x14ac:dyDescent="0.3">
      <c r="B123" s="94" t="s">
        <v>52</v>
      </c>
      <c r="C123" s="128">
        <v>62</v>
      </c>
      <c r="D123" s="176">
        <v>22</v>
      </c>
      <c r="E123" s="128">
        <v>23</v>
      </c>
      <c r="F123" s="128">
        <v>0</v>
      </c>
      <c r="G123"/>
      <c r="M123"/>
      <c r="N123"/>
      <c r="O123"/>
      <c r="P123"/>
      <c r="Q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BH123"/>
      <c r="BI123"/>
    </row>
    <row r="124" spans="2:61" ht="17.45" customHeight="1" thickBot="1" x14ac:dyDescent="0.3">
      <c r="B124" s="92" t="s">
        <v>54</v>
      </c>
      <c r="C124" s="115">
        <v>5</v>
      </c>
      <c r="D124" s="175">
        <v>6</v>
      </c>
      <c r="E124" s="115">
        <v>2</v>
      </c>
      <c r="F124" s="115">
        <v>0</v>
      </c>
      <c r="G124"/>
      <c r="M124"/>
      <c r="N124"/>
      <c r="O124"/>
      <c r="P124"/>
      <c r="Q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BH124"/>
      <c r="BI124"/>
    </row>
    <row r="125" spans="2:61" ht="17.45" customHeight="1" thickBot="1" x14ac:dyDescent="0.3">
      <c r="B125" s="94" t="s">
        <v>55</v>
      </c>
      <c r="C125" s="128">
        <v>3</v>
      </c>
      <c r="D125" s="176">
        <v>5</v>
      </c>
      <c r="E125" s="128">
        <v>0</v>
      </c>
      <c r="F125" s="128">
        <v>0</v>
      </c>
      <c r="G125"/>
      <c r="M125"/>
      <c r="N125"/>
      <c r="O125"/>
      <c r="P125"/>
      <c r="Q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BH125"/>
      <c r="BI125"/>
    </row>
    <row r="126" spans="2:61" ht="17.45" customHeight="1" x14ac:dyDescent="0.25">
      <c r="B126"/>
      <c r="C126"/>
      <c r="D126"/>
      <c r="E126"/>
      <c r="F126"/>
      <c r="G126"/>
      <c r="M126"/>
      <c r="N126"/>
      <c r="O126"/>
      <c r="P126"/>
      <c r="Q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BH126"/>
      <c r="BI126"/>
    </row>
    <row r="127" spans="2:61" x14ac:dyDescent="0.25">
      <c r="B127"/>
      <c r="C127"/>
      <c r="D127"/>
      <c r="E127"/>
      <c r="F127"/>
      <c r="G127"/>
      <c r="BH127"/>
      <c r="BI127"/>
    </row>
    <row r="128" spans="2:61" x14ac:dyDescent="0.25">
      <c r="L128" s="2"/>
      <c r="BH128"/>
      <c r="BI128"/>
    </row>
    <row r="129" spans="2:61" s="57" customFormat="1" ht="18.75" x14ac:dyDescent="0.3">
      <c r="B129" s="57" t="s">
        <v>66</v>
      </c>
    </row>
    <row r="130" spans="2:61" x14ac:dyDescent="0.25">
      <c r="C130"/>
      <c r="D130"/>
      <c r="E130"/>
      <c r="BH130"/>
      <c r="BI130"/>
    </row>
    <row r="131" spans="2:61" x14ac:dyDescent="0.25">
      <c r="C131"/>
      <c r="D131"/>
      <c r="E131"/>
      <c r="L131"/>
      <c r="M131"/>
      <c r="N131"/>
      <c r="O131"/>
      <c r="P131"/>
      <c r="BH131"/>
      <c r="BI131"/>
    </row>
    <row r="132" spans="2:61" x14ac:dyDescent="0.25">
      <c r="B132" s="5" t="s">
        <v>130</v>
      </c>
      <c r="C132" s="2"/>
      <c r="D132" s="2"/>
      <c r="E132"/>
      <c r="F132"/>
      <c r="G132"/>
      <c r="L132"/>
      <c r="M132"/>
      <c r="N132"/>
      <c r="O132"/>
      <c r="P132"/>
      <c r="BH132"/>
      <c r="BI132"/>
    </row>
    <row r="133" spans="2:61" x14ac:dyDescent="0.25">
      <c r="B133" s="2"/>
      <c r="C133" s="2"/>
      <c r="D133" s="2"/>
      <c r="E133"/>
      <c r="F133"/>
      <c r="G133"/>
      <c r="L133"/>
      <c r="M133"/>
      <c r="N133"/>
      <c r="O133"/>
      <c r="P133"/>
      <c r="BH133"/>
      <c r="BI133"/>
    </row>
    <row r="134" spans="2:61" ht="15.75" thickBot="1" x14ac:dyDescent="0.3">
      <c r="B134" s="2"/>
      <c r="C134" s="2"/>
      <c r="D134" s="2"/>
      <c r="E134"/>
      <c r="F134"/>
      <c r="G134"/>
      <c r="L134"/>
      <c r="M134"/>
      <c r="N134"/>
      <c r="O134"/>
      <c r="P134"/>
      <c r="BH134"/>
      <c r="BI134"/>
    </row>
    <row r="135" spans="2:61" ht="15.75" thickBot="1" x14ac:dyDescent="0.3">
      <c r="B135" s="38" t="s">
        <v>45</v>
      </c>
      <c r="C135" s="38" t="s">
        <v>67</v>
      </c>
      <c r="D135" s="38" t="s">
        <v>5</v>
      </c>
      <c r="E135"/>
      <c r="F135"/>
      <c r="G135"/>
      <c r="L135"/>
      <c r="M135"/>
      <c r="N135"/>
      <c r="O135"/>
      <c r="P135"/>
      <c r="BH135"/>
      <c r="BI135"/>
    </row>
    <row r="136" spans="2:61" ht="24.6" customHeight="1" thickBot="1" x14ac:dyDescent="0.3">
      <c r="B136" s="39" t="s">
        <v>68</v>
      </c>
      <c r="C136" s="58">
        <v>248313711.12376079</v>
      </c>
      <c r="D136" s="59">
        <v>0.1089758022844705</v>
      </c>
      <c r="E136"/>
      <c r="F136"/>
      <c r="G136"/>
      <c r="L136"/>
      <c r="M136"/>
      <c r="N136"/>
      <c r="O136"/>
      <c r="P136"/>
      <c r="U136"/>
      <c r="V136"/>
      <c r="W136"/>
      <c r="X136"/>
    </row>
    <row r="137" spans="2:61" ht="16.899999999999999" customHeight="1" thickBot="1" x14ac:dyDescent="0.3">
      <c r="B137" s="43" t="s">
        <v>48</v>
      </c>
      <c r="C137" s="61">
        <v>5863352.4148145039</v>
      </c>
      <c r="D137" s="62">
        <v>2.5732108411948926E-3</v>
      </c>
      <c r="E137"/>
      <c r="F137"/>
      <c r="G137"/>
      <c r="L137"/>
      <c r="M137"/>
      <c r="N137"/>
      <c r="O137"/>
      <c r="P137"/>
      <c r="U137"/>
      <c r="V137"/>
      <c r="W137"/>
      <c r="X137"/>
    </row>
    <row r="138" spans="2:61" ht="16.899999999999999" customHeight="1" thickBot="1" x14ac:dyDescent="0.3">
      <c r="B138" s="39" t="s">
        <v>50</v>
      </c>
      <c r="C138" s="58">
        <v>104389509.25412676</v>
      </c>
      <c r="D138" s="59">
        <v>4.5812736113394883E-2</v>
      </c>
      <c r="E138"/>
      <c r="F138"/>
      <c r="G138"/>
      <c r="L138"/>
      <c r="M138"/>
      <c r="N138"/>
      <c r="O138"/>
      <c r="P138"/>
      <c r="U138"/>
      <c r="V138"/>
      <c r="W138"/>
      <c r="X138"/>
    </row>
    <row r="139" spans="2:61" ht="16.899999999999999" customHeight="1" thickBot="1" x14ac:dyDescent="0.3">
      <c r="B139" s="43" t="s">
        <v>51</v>
      </c>
      <c r="C139" s="61">
        <v>495220559.1886124</v>
      </c>
      <c r="D139" s="62">
        <v>0.21733418384797001</v>
      </c>
      <c r="E139"/>
      <c r="F139"/>
      <c r="G139"/>
      <c r="L139"/>
      <c r="M139"/>
      <c r="N139"/>
      <c r="O139"/>
      <c r="P139"/>
      <c r="U139"/>
      <c r="V139"/>
      <c r="W139"/>
      <c r="X139"/>
    </row>
    <row r="140" spans="2:61" ht="16.899999999999999" customHeight="1" thickBot="1" x14ac:dyDescent="0.3">
      <c r="B140" s="39" t="s">
        <v>53</v>
      </c>
      <c r="C140" s="58">
        <v>269067224.19492245</v>
      </c>
      <c r="D140" s="59">
        <v>0.11808375982300481</v>
      </c>
      <c r="E140"/>
      <c r="F140"/>
      <c r="G140"/>
      <c r="L140"/>
      <c r="M140"/>
      <c r="N140"/>
      <c r="O140"/>
      <c r="P140"/>
      <c r="U140"/>
      <c r="V140"/>
      <c r="W140"/>
      <c r="X140"/>
    </row>
    <row r="141" spans="2:61" ht="16.899999999999999" customHeight="1" thickBot="1" x14ac:dyDescent="0.3">
      <c r="B141" s="43" t="s">
        <v>49</v>
      </c>
      <c r="C141" s="61">
        <v>278667244.04063058</v>
      </c>
      <c r="D141" s="62">
        <v>0.1222968572790348</v>
      </c>
      <c r="E141"/>
      <c r="F141"/>
      <c r="G141"/>
      <c r="L141"/>
      <c r="M141"/>
      <c r="N141"/>
      <c r="O141"/>
      <c r="P141"/>
      <c r="U141"/>
      <c r="V141"/>
      <c r="W141"/>
      <c r="X141"/>
    </row>
    <row r="142" spans="2:61" ht="16.899999999999999" customHeight="1" thickBot="1" x14ac:dyDescent="0.3">
      <c r="B142" s="39" t="s">
        <v>47</v>
      </c>
      <c r="C142" s="58">
        <v>558093440.67912102</v>
      </c>
      <c r="D142" s="59">
        <v>0.24492679108402285</v>
      </c>
      <c r="E142"/>
      <c r="F142"/>
      <c r="G142"/>
      <c r="L142"/>
      <c r="M142"/>
      <c r="N142"/>
      <c r="O142"/>
      <c r="P142"/>
      <c r="U142"/>
      <c r="V142"/>
      <c r="W142"/>
      <c r="X142"/>
    </row>
    <row r="143" spans="2:61" ht="16.899999999999999" customHeight="1" thickBot="1" x14ac:dyDescent="0.3">
      <c r="B143" s="43" t="s">
        <v>52</v>
      </c>
      <c r="C143" s="61">
        <v>287905072.64777076</v>
      </c>
      <c r="D143" s="62">
        <v>0.12635100225263954</v>
      </c>
      <c r="E143"/>
      <c r="F143"/>
      <c r="G143"/>
      <c r="L143"/>
      <c r="M143"/>
      <c r="N143"/>
      <c r="O143"/>
      <c r="P143"/>
      <c r="U143"/>
      <c r="V143"/>
      <c r="W143"/>
      <c r="X143"/>
    </row>
    <row r="144" spans="2:61" ht="16.899999999999999" customHeight="1" thickBot="1" x14ac:dyDescent="0.3">
      <c r="B144" s="39" t="s">
        <v>54</v>
      </c>
      <c r="C144" s="58">
        <v>30886248.221730754</v>
      </c>
      <c r="D144" s="59">
        <v>1.3554844250396028E-2</v>
      </c>
      <c r="E144"/>
      <c r="F144"/>
      <c r="G144"/>
      <c r="L144"/>
      <c r="M144"/>
      <c r="N144"/>
      <c r="O144"/>
      <c r="P144"/>
      <c r="U144"/>
      <c r="V144"/>
      <c r="W144"/>
      <c r="X144"/>
    </row>
    <row r="145" spans="2:25" ht="16.899999999999999" customHeight="1" thickBot="1" x14ac:dyDescent="0.3">
      <c r="B145" s="43" t="s">
        <v>55</v>
      </c>
      <c r="C145" s="61">
        <v>206925.94</v>
      </c>
      <c r="D145" s="62">
        <v>9.0812223871637981E-5</v>
      </c>
      <c r="E145"/>
      <c r="F145"/>
      <c r="G145"/>
      <c r="L145"/>
      <c r="M145"/>
      <c r="N145"/>
      <c r="O145"/>
      <c r="P145"/>
      <c r="U145"/>
      <c r="V145"/>
      <c r="W145"/>
      <c r="X145"/>
    </row>
    <row r="146" spans="2:25" ht="16.899999999999999" customHeight="1" thickBot="1" x14ac:dyDescent="0.3">
      <c r="B146" s="52" t="s">
        <v>26</v>
      </c>
      <c r="C146" s="64">
        <v>2278613287.7054901</v>
      </c>
      <c r="D146" s="65">
        <v>0.99999999999999989</v>
      </c>
      <c r="E146"/>
      <c r="F146"/>
      <c r="G146"/>
      <c r="L146"/>
      <c r="M146"/>
      <c r="N146"/>
      <c r="O146"/>
      <c r="P146"/>
      <c r="U146"/>
      <c r="V146"/>
      <c r="W146"/>
      <c r="X146"/>
    </row>
    <row r="147" spans="2:25" ht="24.6" customHeight="1" x14ac:dyDescent="0.25">
      <c r="C147"/>
      <c r="D147"/>
      <c r="E147"/>
      <c r="L147"/>
      <c r="M147"/>
      <c r="N147"/>
      <c r="O147"/>
      <c r="P147"/>
      <c r="U147"/>
      <c r="V147"/>
      <c r="W147"/>
      <c r="X147"/>
    </row>
    <row r="148" spans="2:25" x14ac:dyDescent="0.25">
      <c r="B148" s="89" t="s">
        <v>69</v>
      </c>
      <c r="C148" s="90"/>
      <c r="D148" s="90"/>
      <c r="E148"/>
      <c r="L148"/>
      <c r="M148"/>
      <c r="N148"/>
      <c r="O148"/>
      <c r="P148"/>
    </row>
    <row r="149" spans="2:25" ht="15.75" thickBot="1" x14ac:dyDescent="0.3">
      <c r="B149" s="90"/>
      <c r="C149" s="90"/>
      <c r="D149" s="90"/>
      <c r="E149"/>
      <c r="L149"/>
      <c r="M149"/>
      <c r="N149"/>
      <c r="O149"/>
      <c r="P149"/>
    </row>
    <row r="150" spans="2:25" ht="15.75" thickBot="1" x14ac:dyDescent="0.3">
      <c r="B150" s="91" t="s">
        <v>45</v>
      </c>
      <c r="C150" s="91" t="s">
        <v>70</v>
      </c>
      <c r="D150" s="91" t="s">
        <v>71</v>
      </c>
      <c r="E150"/>
    </row>
    <row r="151" spans="2:25" ht="15.75" thickBot="1" x14ac:dyDescent="0.3">
      <c r="B151" s="92" t="s">
        <v>68</v>
      </c>
      <c r="C151" s="93">
        <v>272522.39000000025</v>
      </c>
      <c r="D151" s="93">
        <v>3820210.9403655506</v>
      </c>
      <c r="E151"/>
    </row>
    <row r="152" spans="2:25" ht="15.75" thickBot="1" x14ac:dyDescent="0.3">
      <c r="B152" s="94" t="s">
        <v>48</v>
      </c>
      <c r="C152" s="93">
        <v>197148.95000000007</v>
      </c>
      <c r="D152" s="95">
        <v>266516.01885520475</v>
      </c>
      <c r="E152"/>
    </row>
    <row r="153" spans="2:25" ht="15.75" thickBot="1" x14ac:dyDescent="0.3">
      <c r="B153" s="92" t="s">
        <v>50</v>
      </c>
      <c r="C153" s="93">
        <v>1010386.5199999998</v>
      </c>
      <c r="D153" s="93">
        <v>4970929.012101274</v>
      </c>
      <c r="E153"/>
    </row>
    <row r="154" spans="2:25" ht="15.75" thickBot="1" x14ac:dyDescent="0.3">
      <c r="B154" s="94" t="s">
        <v>51</v>
      </c>
      <c r="C154" s="93">
        <v>501791.28999999922</v>
      </c>
      <c r="D154" s="95">
        <v>3723462.8510421985</v>
      </c>
      <c r="E154"/>
    </row>
    <row r="155" spans="2:25" ht="15.75" thickBot="1" x14ac:dyDescent="0.3">
      <c r="B155" s="92" t="s">
        <v>53</v>
      </c>
      <c r="C155" s="93">
        <v>962251.61999999988</v>
      </c>
      <c r="D155" s="93">
        <v>6562615.2242664015</v>
      </c>
      <c r="E155"/>
    </row>
    <row r="156" spans="2:25" ht="15.75" thickBot="1" x14ac:dyDescent="0.3">
      <c r="B156" s="94" t="s">
        <v>49</v>
      </c>
      <c r="C156" s="93">
        <v>529747.08499999985</v>
      </c>
      <c r="D156" s="95">
        <v>1948721.9862981159</v>
      </c>
      <c r="E156"/>
    </row>
    <row r="157" spans="2:25" ht="15.75" thickBot="1" x14ac:dyDescent="0.3">
      <c r="B157" s="92" t="s">
        <v>47</v>
      </c>
      <c r="C157" s="93">
        <v>283972.17000000109</v>
      </c>
      <c r="D157" s="93">
        <v>3554735.2909498154</v>
      </c>
    </row>
    <row r="158" spans="2:25" ht="15.75" thickBot="1" x14ac:dyDescent="0.3">
      <c r="B158" s="94" t="s">
        <v>52</v>
      </c>
      <c r="C158" s="93">
        <v>504781.95000000083</v>
      </c>
      <c r="D158" s="95">
        <v>2690701.6135305678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2:25" ht="15.75" thickBot="1" x14ac:dyDescent="0.3">
      <c r="B159" s="92" t="s">
        <v>54</v>
      </c>
      <c r="C159" s="93">
        <v>394340.77500000002</v>
      </c>
      <c r="D159" s="93">
        <v>2375865.2478254428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2:25" ht="15.75" thickBot="1" x14ac:dyDescent="0.3">
      <c r="B160" s="94" t="s">
        <v>55</v>
      </c>
      <c r="C160" s="93">
        <v>103462.96999999999</v>
      </c>
      <c r="D160" s="95">
        <v>25865.7425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2:25" x14ac:dyDescent="0.25">
      <c r="B161"/>
      <c r="C161"/>
      <c r="D161"/>
      <c r="E161"/>
      <c r="F161"/>
      <c r="G161"/>
      <c r="H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2:25" ht="15.75" thickBot="1" x14ac:dyDescent="0.3">
      <c r="B162" s="89" t="s">
        <v>131</v>
      </c>
      <c r="C162" s="90"/>
      <c r="D162" s="90"/>
      <c r="E162" s="90" t="b">
        <v>1</v>
      </c>
      <c r="F162"/>
      <c r="G162"/>
      <c r="H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2:25" ht="15.75" thickBot="1" x14ac:dyDescent="0.3">
      <c r="B163" s="91" t="s">
        <v>45</v>
      </c>
      <c r="C163" s="91">
        <v>2020</v>
      </c>
      <c r="D163" s="91">
        <v>2021</v>
      </c>
      <c r="E163" s="91" t="s">
        <v>72</v>
      </c>
      <c r="F163"/>
      <c r="G163"/>
      <c r="H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2:25" ht="15.75" thickBot="1" x14ac:dyDescent="0.3">
      <c r="B164" s="96" t="s">
        <v>68</v>
      </c>
      <c r="C164" s="97">
        <v>215746472.44000003</v>
      </c>
      <c r="D164" s="97">
        <v>246209890.73000002</v>
      </c>
      <c r="E164" s="98">
        <v>0.14120007592926923</v>
      </c>
      <c r="F164"/>
      <c r="G164"/>
      <c r="H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2:25" ht="15.75" thickBot="1" x14ac:dyDescent="0.3">
      <c r="B165" s="99" t="s">
        <v>48</v>
      </c>
      <c r="C165" s="100">
        <v>3527912.0900000003</v>
      </c>
      <c r="D165" s="100">
        <v>5394136.6400000006</v>
      </c>
      <c r="E165" s="101">
        <v>0.52898839381227325</v>
      </c>
      <c r="F165"/>
      <c r="G165"/>
      <c r="H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2:25" ht="15.75" thickBot="1" x14ac:dyDescent="0.3">
      <c r="B166" s="96" t="s">
        <v>50</v>
      </c>
      <c r="C166" s="97">
        <v>83051093.510000005</v>
      </c>
      <c r="D166" s="97">
        <v>91415352.800000012</v>
      </c>
      <c r="E166" s="98">
        <v>0.10071221144117608</v>
      </c>
      <c r="F166"/>
      <c r="G166"/>
      <c r="H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2:25" ht="15.75" thickBot="1" x14ac:dyDescent="0.3">
      <c r="B167" s="99" t="s">
        <v>51</v>
      </c>
      <c r="C167" s="100">
        <v>400138133.07000005</v>
      </c>
      <c r="D167" s="100">
        <v>438168254.32999992</v>
      </c>
      <c r="E167" s="101">
        <v>9.5042481875494966E-2</v>
      </c>
      <c r="F167"/>
      <c r="G167"/>
      <c r="H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2:25" ht="15.75" thickBot="1" x14ac:dyDescent="0.3">
      <c r="B168" s="96" t="s">
        <v>53</v>
      </c>
      <c r="C168" s="97">
        <v>119277906.05999999</v>
      </c>
      <c r="D168" s="97">
        <v>123527521.59999999</v>
      </c>
      <c r="E168" s="98">
        <v>3.562785163131834E-2</v>
      </c>
      <c r="F168"/>
      <c r="G168"/>
      <c r="H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2:25" ht="15.75" thickBot="1" x14ac:dyDescent="0.3">
      <c r="B169" s="99" t="s">
        <v>49</v>
      </c>
      <c r="C169" s="100">
        <v>179226561.77999991</v>
      </c>
      <c r="D169" s="100">
        <v>207644293.75</v>
      </c>
      <c r="E169" s="101">
        <v>0.15855759150746179</v>
      </c>
      <c r="F169"/>
      <c r="G169"/>
      <c r="H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2:25" ht="15.75" thickBot="1" x14ac:dyDescent="0.3">
      <c r="B170" s="96" t="s">
        <v>47</v>
      </c>
      <c r="C170" s="97">
        <v>470786564.86999995</v>
      </c>
      <c r="D170" s="97">
        <v>518996109.6700002</v>
      </c>
      <c r="E170" s="98">
        <v>0.10240212528858493</v>
      </c>
      <c r="F170"/>
      <c r="G170"/>
      <c r="H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2:25" ht="15.75" thickBot="1" x14ac:dyDescent="0.3">
      <c r="B171" s="99" t="s">
        <v>52</v>
      </c>
      <c r="C171" s="100">
        <v>231016632.39999998</v>
      </c>
      <c r="D171" s="100">
        <v>274933367.25999999</v>
      </c>
      <c r="E171" s="101">
        <v>0.19010204764806371</v>
      </c>
      <c r="F171"/>
      <c r="G171"/>
      <c r="H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2:25" ht="15.75" thickBot="1" x14ac:dyDescent="0.3">
      <c r="B172" s="96" t="s">
        <v>54</v>
      </c>
      <c r="C172" s="97">
        <v>25310407.530000001</v>
      </c>
      <c r="D172" s="97">
        <v>30722323.449999999</v>
      </c>
      <c r="E172" s="98">
        <v>0.21382176140725292</v>
      </c>
      <c r="F172"/>
      <c r="G172"/>
      <c r="H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2:25" ht="15.75" thickBot="1" x14ac:dyDescent="0.3">
      <c r="B173" s="99" t="s">
        <v>55</v>
      </c>
      <c r="C173" s="100">
        <v>119826.87</v>
      </c>
      <c r="D173" s="100">
        <v>206925.94</v>
      </c>
      <c r="E173" s="101">
        <v>0.72687428120253839</v>
      </c>
      <c r="F173"/>
      <c r="G173"/>
      <c r="H173"/>
      <c r="I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2:25" ht="19.899999999999999" customHeight="1" thickBot="1" x14ac:dyDescent="0.3">
      <c r="B174" s="102" t="s">
        <v>26</v>
      </c>
      <c r="C174" s="103">
        <v>1728201510.6199996</v>
      </c>
      <c r="D174" s="103">
        <v>1937218176.1700001</v>
      </c>
      <c r="E174" s="104">
        <v>0.1209446145403581</v>
      </c>
      <c r="G174"/>
      <c r="H174"/>
      <c r="I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2:25" x14ac:dyDescent="0.25">
      <c r="C175"/>
      <c r="D175"/>
      <c r="G175"/>
      <c r="H175"/>
      <c r="I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2:25" ht="19.149999999999999" customHeight="1" x14ac:dyDescent="0.25">
      <c r="B176" s="105" t="s">
        <v>73</v>
      </c>
      <c r="C176" s="105">
        <v>1121948</v>
      </c>
      <c r="D176" s="105">
        <v>1206842</v>
      </c>
      <c r="E176" s="106">
        <v>7.5666608434615507E-2</v>
      </c>
      <c r="G176"/>
      <c r="H176"/>
      <c r="I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37" ht="19.149999999999999" customHeight="1" x14ac:dyDescent="0.25">
      <c r="B177" s="66" t="s">
        <v>75</v>
      </c>
      <c r="C177" s="66"/>
      <c r="D177" s="66"/>
      <c r="E177" s="66"/>
      <c r="G177"/>
      <c r="H177"/>
      <c r="I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37" ht="19.149999999999999" customHeight="1" x14ac:dyDescent="0.25">
      <c r="B178" s="107" t="s">
        <v>74</v>
      </c>
      <c r="C178" s="90"/>
      <c r="D178" s="90"/>
      <c r="E178" s="90"/>
      <c r="F178" s="90"/>
      <c r="G178" s="90"/>
      <c r="H178" s="90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37" ht="19.149999999999999" customHeight="1" x14ac:dyDescent="0.25">
      <c r="C179"/>
      <c r="D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37" x14ac:dyDescent="0.25">
      <c r="C180"/>
      <c r="D180"/>
      <c r="E180"/>
    </row>
    <row r="181" spans="1:37" s="57" customFormat="1" ht="18.75" x14ac:dyDescent="0.3">
      <c r="B181" s="57" t="s">
        <v>76</v>
      </c>
    </row>
    <row r="182" spans="1:37" x14ac:dyDescent="0.25">
      <c r="C182"/>
      <c r="D182"/>
      <c r="E182"/>
    </row>
    <row r="183" spans="1:37" x14ac:dyDescent="0.25">
      <c r="B183" s="89" t="s">
        <v>132</v>
      </c>
      <c r="C183" s="90"/>
      <c r="D183" s="90"/>
      <c r="E183" s="90"/>
    </row>
    <row r="184" spans="1:37" ht="15.75" thickBot="1" x14ac:dyDescent="0.3">
      <c r="C184"/>
      <c r="D184"/>
      <c r="E184"/>
    </row>
    <row r="185" spans="1:37" ht="30.75" thickBot="1" x14ac:dyDescent="0.3">
      <c r="B185" s="91" t="s">
        <v>45</v>
      </c>
      <c r="C185" s="91" t="s">
        <v>133</v>
      </c>
      <c r="D185" s="91" t="s">
        <v>77</v>
      </c>
      <c r="E185" s="91" t="s">
        <v>78</v>
      </c>
      <c r="F185" s="91" t="s">
        <v>79</v>
      </c>
    </row>
    <row r="186" spans="1:37" ht="15.75" thickBot="1" x14ac:dyDescent="0.3">
      <c r="B186" s="96" t="s">
        <v>68</v>
      </c>
      <c r="C186" s="108">
        <v>3137</v>
      </c>
      <c r="D186" s="109">
        <v>0.13841945020518026</v>
      </c>
      <c r="E186" s="108">
        <v>48.261538461538464</v>
      </c>
      <c r="F186" s="108">
        <v>4.7549999999999972</v>
      </c>
    </row>
    <row r="187" spans="1:37" ht="15.75" thickBot="1" x14ac:dyDescent="0.3">
      <c r="B187" s="99" t="s">
        <v>48</v>
      </c>
      <c r="C187" s="110">
        <v>164</v>
      </c>
      <c r="D187" s="111">
        <v>7.2364647222344794E-3</v>
      </c>
      <c r="E187" s="110">
        <v>7.4545454545454541</v>
      </c>
      <c r="F187" s="110">
        <v>4.0799999999999992</v>
      </c>
    </row>
    <row r="188" spans="1:37" ht="15.75" thickBot="1" x14ac:dyDescent="0.3">
      <c r="B188" s="96" t="s">
        <v>50</v>
      </c>
      <c r="C188" s="108">
        <v>1407</v>
      </c>
      <c r="D188" s="109">
        <v>6.2083572342584832E-2</v>
      </c>
      <c r="E188" s="108">
        <v>67</v>
      </c>
      <c r="F188" s="108">
        <v>9.3400000000000016</v>
      </c>
      <c r="AH188"/>
      <c r="AI188"/>
      <c r="AJ188"/>
      <c r="AK188"/>
    </row>
    <row r="189" spans="1:37" ht="15.75" thickBot="1" x14ac:dyDescent="0.3">
      <c r="A189"/>
      <c r="B189" s="99" t="s">
        <v>51</v>
      </c>
      <c r="C189" s="110">
        <v>3885</v>
      </c>
      <c r="D189" s="111">
        <v>0.17142478930415214</v>
      </c>
      <c r="E189" s="110">
        <v>29.210526315789473</v>
      </c>
      <c r="F189" s="110">
        <v>7.9249999999999803</v>
      </c>
      <c r="M189"/>
      <c r="N189"/>
      <c r="O189"/>
      <c r="P189"/>
      <c r="Q189"/>
      <c r="AH189"/>
      <c r="AI189"/>
      <c r="AJ189"/>
      <c r="AK189"/>
    </row>
    <row r="190" spans="1:37" ht="15.75" thickBot="1" x14ac:dyDescent="0.3">
      <c r="A190"/>
      <c r="B190" s="96" t="s">
        <v>53</v>
      </c>
      <c r="C190" s="108">
        <v>1816</v>
      </c>
      <c r="D190" s="109">
        <v>8.0130609363279356E-2</v>
      </c>
      <c r="E190" s="108">
        <v>44.292682926829265</v>
      </c>
      <c r="F190" s="108">
        <v>7.6699999999999982</v>
      </c>
      <c r="M190"/>
      <c r="N190"/>
      <c r="O190"/>
      <c r="P190"/>
      <c r="Q190"/>
      <c r="AH190"/>
      <c r="AI190"/>
      <c r="AJ190"/>
      <c r="AK190"/>
    </row>
    <row r="191" spans="1:37" ht="15.75" thickBot="1" x14ac:dyDescent="0.3">
      <c r="A191"/>
      <c r="B191" s="99" t="s">
        <v>49</v>
      </c>
      <c r="C191" s="110">
        <v>3009</v>
      </c>
      <c r="D191" s="111">
        <v>0.13277147773904602</v>
      </c>
      <c r="E191" s="110">
        <v>21.041958041958043</v>
      </c>
      <c r="F191" s="110">
        <v>5.9249999999999874</v>
      </c>
      <c r="M191"/>
      <c r="N191"/>
      <c r="O191"/>
      <c r="P191"/>
      <c r="Q191"/>
      <c r="AE191" s="5"/>
      <c r="AH191"/>
      <c r="AI191"/>
      <c r="AJ191"/>
      <c r="AK191"/>
    </row>
    <row r="192" spans="1:37" ht="15.75" thickBot="1" x14ac:dyDescent="0.3">
      <c r="A192"/>
      <c r="B192" s="96" t="s">
        <v>47</v>
      </c>
      <c r="C192" s="108">
        <v>6873</v>
      </c>
      <c r="D192" s="109">
        <v>0.30326964656047301</v>
      </c>
      <c r="E192" s="108">
        <v>43.777070063694268</v>
      </c>
      <c r="F192" s="108">
        <v>4.1749999999999963</v>
      </c>
      <c r="M192"/>
      <c r="N192"/>
      <c r="O192"/>
      <c r="P192"/>
      <c r="Q192"/>
      <c r="AE192" s="5"/>
      <c r="AH192"/>
      <c r="AI192"/>
      <c r="AJ192"/>
      <c r="AK192"/>
    </row>
    <row r="193" spans="1:37" ht="15.75" thickBot="1" x14ac:dyDescent="0.3">
      <c r="A193"/>
      <c r="B193" s="99" t="s">
        <v>52</v>
      </c>
      <c r="C193" s="110">
        <v>2126</v>
      </c>
      <c r="D193" s="111">
        <v>9.3809292679698189E-2</v>
      </c>
      <c r="E193" s="110">
        <v>19.869158878504674</v>
      </c>
      <c r="F193" s="110">
        <v>8.6299999999999972</v>
      </c>
      <c r="M193"/>
      <c r="N193"/>
      <c r="O193"/>
      <c r="P193"/>
      <c r="Q193"/>
      <c r="AE193" s="5"/>
      <c r="AH193"/>
      <c r="AI193"/>
      <c r="AJ193"/>
      <c r="AK193"/>
    </row>
    <row r="194" spans="1:37" ht="15.75" thickBot="1" x14ac:dyDescent="0.3">
      <c r="A194"/>
      <c r="B194" s="96" t="s">
        <v>54</v>
      </c>
      <c r="C194" s="108">
        <v>244</v>
      </c>
      <c r="D194" s="109">
        <v>1.0766447513568372E-2</v>
      </c>
      <c r="E194" s="108">
        <v>18.76923076923077</v>
      </c>
      <c r="F194" s="108">
        <v>5.88</v>
      </c>
      <c r="M194"/>
      <c r="N194"/>
      <c r="O194"/>
      <c r="P194"/>
      <c r="Q194"/>
      <c r="AE194" s="5"/>
      <c r="AH194"/>
      <c r="AI194"/>
      <c r="AJ194"/>
      <c r="AK194"/>
    </row>
    <row r="195" spans="1:37" ht="15.75" thickBot="1" x14ac:dyDescent="0.3">
      <c r="A195"/>
      <c r="B195" s="99" t="s">
        <v>55</v>
      </c>
      <c r="C195" s="110">
        <v>2</v>
      </c>
      <c r="D195" s="111">
        <v>8.8249569783347309E-5</v>
      </c>
      <c r="E195" s="110">
        <v>1</v>
      </c>
      <c r="F195" s="110">
        <v>0.75</v>
      </c>
      <c r="M195"/>
      <c r="N195"/>
      <c r="O195"/>
      <c r="P195"/>
      <c r="Q195"/>
      <c r="AE195" s="5"/>
      <c r="AH195"/>
      <c r="AI195"/>
      <c r="AJ195"/>
      <c r="AK195"/>
    </row>
    <row r="196" spans="1:37" ht="15.75" thickBot="1" x14ac:dyDescent="0.3">
      <c r="A196"/>
      <c r="B196" s="102" t="s">
        <v>26</v>
      </c>
      <c r="C196" s="112">
        <v>22663</v>
      </c>
      <c r="D196" s="113">
        <v>1</v>
      </c>
      <c r="E196" s="112">
        <v>41.813653136531364</v>
      </c>
      <c r="F196" s="112">
        <v>6</v>
      </c>
      <c r="M196"/>
      <c r="N196"/>
      <c r="O196"/>
      <c r="P196"/>
      <c r="Q196"/>
      <c r="AE196" s="5"/>
      <c r="AH196"/>
      <c r="AI196"/>
      <c r="AJ196"/>
      <c r="AK196"/>
    </row>
    <row r="197" spans="1:37" x14ac:dyDescent="0.25">
      <c r="A197"/>
      <c r="B197"/>
      <c r="C197"/>
      <c r="D197"/>
      <c r="E197"/>
      <c r="F197"/>
      <c r="M197"/>
      <c r="N197"/>
      <c r="O197"/>
      <c r="P197"/>
      <c r="Q197"/>
      <c r="AE197" s="5"/>
      <c r="AH197"/>
      <c r="AI197"/>
      <c r="AJ197"/>
      <c r="AK197"/>
    </row>
    <row r="198" spans="1:37" x14ac:dyDescent="0.25">
      <c r="A198"/>
      <c r="B198"/>
      <c r="C198"/>
      <c r="D198"/>
      <c r="E198"/>
      <c r="F198"/>
      <c r="M198"/>
      <c r="N198"/>
      <c r="O198"/>
      <c r="P198"/>
      <c r="Q198"/>
      <c r="AH198"/>
      <c r="AI198"/>
      <c r="AJ198"/>
      <c r="AK198"/>
    </row>
    <row r="199" spans="1:37" x14ac:dyDescent="0.25">
      <c r="A199"/>
      <c r="B199" s="89" t="s">
        <v>80</v>
      </c>
      <c r="C199" s="90"/>
      <c r="D199" s="90"/>
      <c r="E199"/>
      <c r="F199"/>
      <c r="M199"/>
      <c r="N199"/>
      <c r="O199"/>
      <c r="P199"/>
      <c r="Q199"/>
      <c r="AH199"/>
      <c r="AI199"/>
      <c r="AJ199"/>
      <c r="AK199"/>
    </row>
    <row r="200" spans="1:37" ht="15.75" thickBot="1" x14ac:dyDescent="0.3">
      <c r="A200"/>
      <c r="B200" s="90"/>
      <c r="C200" s="90"/>
      <c r="D200" s="90"/>
      <c r="E200"/>
      <c r="F200"/>
      <c r="M200"/>
      <c r="N200"/>
      <c r="O200"/>
      <c r="P200"/>
      <c r="Q200"/>
      <c r="R200" s="67"/>
      <c r="AH200"/>
      <c r="AI200"/>
      <c r="AJ200"/>
      <c r="AK200"/>
    </row>
    <row r="201" spans="1:37" ht="30.75" thickBot="1" x14ac:dyDescent="0.3">
      <c r="B201" s="114" t="s">
        <v>45</v>
      </c>
      <c r="C201" s="114" t="s">
        <v>81</v>
      </c>
      <c r="D201" s="114" t="s">
        <v>82</v>
      </c>
      <c r="E201"/>
      <c r="M201"/>
      <c r="N201"/>
      <c r="O201"/>
      <c r="P201"/>
      <c r="Q201"/>
      <c r="R201" s="67"/>
      <c r="AH201"/>
      <c r="AI201"/>
      <c r="AJ201"/>
      <c r="AK201"/>
    </row>
    <row r="202" spans="1:37" ht="15.75" thickBot="1" x14ac:dyDescent="0.3">
      <c r="B202" s="92" t="s">
        <v>46</v>
      </c>
      <c r="C202" s="115">
        <v>48.261538461538464</v>
      </c>
      <c r="D202" s="115">
        <v>4.7549999999999972</v>
      </c>
      <c r="E202"/>
      <c r="M202"/>
      <c r="N202"/>
      <c r="O202"/>
      <c r="P202"/>
      <c r="Q202"/>
      <c r="R202" s="67"/>
      <c r="AH202"/>
      <c r="AI202"/>
      <c r="AJ202"/>
      <c r="AK202"/>
    </row>
    <row r="203" spans="1:37" ht="15.75" thickBot="1" x14ac:dyDescent="0.3">
      <c r="B203" s="94" t="s">
        <v>48</v>
      </c>
      <c r="C203" s="115">
        <v>7.4545454545454541</v>
      </c>
      <c r="D203" s="115">
        <v>4.0799999999999992</v>
      </c>
      <c r="E203"/>
      <c r="M203"/>
      <c r="N203"/>
      <c r="O203"/>
      <c r="P203"/>
      <c r="Q203"/>
      <c r="AH203"/>
      <c r="AI203"/>
      <c r="AJ203"/>
      <c r="AK203"/>
    </row>
    <row r="204" spans="1:37" ht="15.75" thickBot="1" x14ac:dyDescent="0.3">
      <c r="B204" s="92" t="s">
        <v>50</v>
      </c>
      <c r="C204" s="115">
        <v>67</v>
      </c>
      <c r="D204" s="115">
        <v>9.3400000000000016</v>
      </c>
      <c r="E204"/>
      <c r="M204"/>
      <c r="N204"/>
      <c r="O204"/>
      <c r="P204"/>
      <c r="Q204"/>
      <c r="AH204"/>
      <c r="AI204"/>
      <c r="AJ204"/>
      <c r="AK204"/>
    </row>
    <row r="205" spans="1:37" ht="15.75" thickBot="1" x14ac:dyDescent="0.3">
      <c r="B205" s="94" t="s">
        <v>51</v>
      </c>
      <c r="C205" s="115">
        <v>29.210526315789473</v>
      </c>
      <c r="D205" s="115">
        <v>7.9249999999999803</v>
      </c>
      <c r="E205"/>
      <c r="M205"/>
      <c r="N205"/>
      <c r="O205"/>
      <c r="P205"/>
      <c r="Q205"/>
      <c r="AH205"/>
      <c r="AI205"/>
      <c r="AJ205"/>
      <c r="AK205"/>
    </row>
    <row r="206" spans="1:37" ht="15.75" thickBot="1" x14ac:dyDescent="0.3">
      <c r="B206" s="92" t="s">
        <v>53</v>
      </c>
      <c r="C206" s="115">
        <v>44.292682926829265</v>
      </c>
      <c r="D206" s="115">
        <v>7.6699999999999982</v>
      </c>
      <c r="E206"/>
      <c r="M206"/>
      <c r="N206"/>
      <c r="O206"/>
      <c r="P206"/>
      <c r="Q206"/>
      <c r="AH206"/>
      <c r="AI206"/>
      <c r="AJ206"/>
      <c r="AK206"/>
    </row>
    <row r="207" spans="1:37" ht="15.75" thickBot="1" x14ac:dyDescent="0.3">
      <c r="B207" s="94" t="s">
        <v>49</v>
      </c>
      <c r="C207" s="115">
        <v>21.041958041958043</v>
      </c>
      <c r="D207" s="115">
        <v>5.9249999999999874</v>
      </c>
      <c r="E207"/>
      <c r="M207"/>
      <c r="N207"/>
      <c r="O207"/>
      <c r="P207"/>
      <c r="Q207"/>
      <c r="AH207"/>
      <c r="AI207"/>
      <c r="AJ207"/>
      <c r="AK207"/>
    </row>
    <row r="208" spans="1:37" ht="15.75" thickBot="1" x14ac:dyDescent="0.3">
      <c r="B208" s="92" t="s">
        <v>47</v>
      </c>
      <c r="C208" s="115">
        <v>43.777070063694268</v>
      </c>
      <c r="D208" s="115">
        <v>4.1749999999999963</v>
      </c>
      <c r="E208"/>
      <c r="M208"/>
      <c r="N208"/>
      <c r="O208"/>
      <c r="P208"/>
      <c r="Q208"/>
      <c r="AH208"/>
      <c r="AI208"/>
      <c r="AJ208"/>
      <c r="AK208"/>
    </row>
    <row r="209" spans="2:37" ht="15.75" thickBot="1" x14ac:dyDescent="0.3">
      <c r="B209" s="94" t="s">
        <v>52</v>
      </c>
      <c r="C209" s="115">
        <v>19.869158878504674</v>
      </c>
      <c r="D209" s="115">
        <v>8.6299999999999972</v>
      </c>
      <c r="M209"/>
      <c r="N209"/>
      <c r="O209"/>
      <c r="P209"/>
      <c r="Q209"/>
      <c r="AH209"/>
      <c r="AI209"/>
      <c r="AJ209"/>
      <c r="AK209"/>
    </row>
    <row r="210" spans="2:37" ht="15.75" thickBot="1" x14ac:dyDescent="0.3">
      <c r="B210" s="92" t="s">
        <v>54</v>
      </c>
      <c r="C210" s="115">
        <v>18.76923076923077</v>
      </c>
      <c r="D210" s="115">
        <v>5.88</v>
      </c>
      <c r="M210"/>
      <c r="N210"/>
      <c r="O210"/>
      <c r="P210"/>
      <c r="Q210"/>
      <c r="AH210"/>
      <c r="AI210"/>
      <c r="AJ210"/>
      <c r="AK210"/>
    </row>
    <row r="211" spans="2:37" ht="15.75" thickBot="1" x14ac:dyDescent="0.3">
      <c r="B211" s="94" t="s">
        <v>55</v>
      </c>
      <c r="C211" s="115">
        <v>1</v>
      </c>
      <c r="D211" s="115">
        <v>0.75</v>
      </c>
      <c r="M211"/>
      <c r="N211"/>
      <c r="O211"/>
      <c r="P211"/>
      <c r="Q211"/>
      <c r="AH211"/>
      <c r="AI211"/>
      <c r="AJ211"/>
      <c r="AK211"/>
    </row>
    <row r="212" spans="2:37" x14ac:dyDescent="0.25">
      <c r="C212"/>
      <c r="D212"/>
      <c r="H212"/>
      <c r="I212"/>
      <c r="J212" s="17"/>
      <c r="M212"/>
      <c r="N212"/>
      <c r="O212"/>
      <c r="P212"/>
      <c r="Q212"/>
      <c r="AH212"/>
      <c r="AI212"/>
      <c r="AJ212"/>
      <c r="AK212"/>
    </row>
    <row r="213" spans="2:37" ht="15.75" thickBot="1" x14ac:dyDescent="0.3">
      <c r="H213"/>
      <c r="I213"/>
      <c r="J213" s="17"/>
      <c r="M213"/>
      <c r="N213"/>
      <c r="O213"/>
      <c r="P213"/>
      <c r="Q213"/>
      <c r="AH213"/>
      <c r="AI213"/>
      <c r="AJ213"/>
      <c r="AK213"/>
    </row>
    <row r="214" spans="2:37" ht="15.75" thickBot="1" x14ac:dyDescent="0.3">
      <c r="B214" s="114" t="s">
        <v>83</v>
      </c>
      <c r="C214" s="114" t="s">
        <v>84</v>
      </c>
      <c r="D214" s="114" t="s">
        <v>85</v>
      </c>
      <c r="H214"/>
      <c r="I214"/>
      <c r="J214" s="17"/>
      <c r="M214"/>
      <c r="N214"/>
      <c r="O214"/>
      <c r="P214"/>
      <c r="Q214"/>
      <c r="AH214"/>
      <c r="AI214"/>
      <c r="AJ214"/>
      <c r="AK214"/>
    </row>
    <row r="215" spans="2:37" ht="15.75" thickBot="1" x14ac:dyDescent="0.3">
      <c r="B215" s="116" t="s">
        <v>86</v>
      </c>
      <c r="C215" s="115">
        <v>259</v>
      </c>
      <c r="D215" s="117">
        <v>0.477859778597786</v>
      </c>
      <c r="H215"/>
      <c r="I215"/>
      <c r="J215" s="17"/>
      <c r="M215"/>
      <c r="N215"/>
      <c r="O215"/>
      <c r="P215"/>
      <c r="Q215"/>
      <c r="AH215"/>
      <c r="AI215"/>
      <c r="AJ215"/>
      <c r="AK215"/>
    </row>
    <row r="216" spans="2:37" ht="15.75" thickBot="1" x14ac:dyDescent="0.3">
      <c r="B216" s="118" t="s">
        <v>87</v>
      </c>
      <c r="C216" s="115">
        <v>75</v>
      </c>
      <c r="D216" s="117">
        <v>0.13837638376383765</v>
      </c>
      <c r="H216"/>
      <c r="I216"/>
      <c r="J216" s="17"/>
      <c r="M216"/>
      <c r="N216"/>
      <c r="O216"/>
      <c r="P216"/>
      <c r="Q216"/>
      <c r="AH216"/>
      <c r="AI216"/>
      <c r="AJ216"/>
      <c r="AK216"/>
    </row>
    <row r="217" spans="2:37" ht="15.75" thickBot="1" x14ac:dyDescent="0.3">
      <c r="B217" s="116" t="s">
        <v>88</v>
      </c>
      <c r="C217" s="115">
        <v>63</v>
      </c>
      <c r="D217" s="117">
        <v>0.11623616236162361</v>
      </c>
      <c r="H217"/>
      <c r="I217"/>
      <c r="J217" s="17"/>
      <c r="M217"/>
      <c r="N217"/>
      <c r="O217"/>
      <c r="P217"/>
      <c r="Q217"/>
      <c r="AH217"/>
      <c r="AI217"/>
      <c r="AJ217"/>
      <c r="AK217"/>
    </row>
    <row r="218" spans="2:37" ht="15.75" thickBot="1" x14ac:dyDescent="0.3">
      <c r="B218" s="118" t="s">
        <v>89</v>
      </c>
      <c r="C218" s="115">
        <v>79</v>
      </c>
      <c r="D218" s="117">
        <v>0.14575645756457564</v>
      </c>
      <c r="H218"/>
      <c r="I218"/>
      <c r="J218" s="17"/>
      <c r="M218"/>
      <c r="N218"/>
      <c r="O218"/>
      <c r="P218"/>
      <c r="Q218"/>
      <c r="AH218"/>
      <c r="AI218"/>
      <c r="AJ218"/>
      <c r="AK218"/>
    </row>
    <row r="219" spans="2:37" ht="15.75" thickBot="1" x14ac:dyDescent="0.3">
      <c r="B219" s="116" t="s">
        <v>90</v>
      </c>
      <c r="C219" s="115">
        <v>27</v>
      </c>
      <c r="D219" s="117">
        <v>4.9815498154981548E-2</v>
      </c>
      <c r="H219"/>
      <c r="I219"/>
      <c r="J219" s="17"/>
      <c r="M219"/>
      <c r="N219"/>
      <c r="O219"/>
      <c r="P219"/>
      <c r="Q219"/>
      <c r="AH219"/>
      <c r="AI219"/>
      <c r="AJ219"/>
      <c r="AK219"/>
    </row>
    <row r="220" spans="2:37" ht="15.75" thickBot="1" x14ac:dyDescent="0.3">
      <c r="B220" s="118" t="s">
        <v>91</v>
      </c>
      <c r="C220" s="115">
        <v>39</v>
      </c>
      <c r="D220" s="117">
        <v>7.1955719557195569E-2</v>
      </c>
      <c r="H220"/>
      <c r="I220"/>
      <c r="J220" s="17"/>
      <c r="M220"/>
      <c r="N220"/>
      <c r="O220"/>
      <c r="P220"/>
      <c r="Q220"/>
      <c r="AH220"/>
      <c r="AI220"/>
      <c r="AJ220"/>
      <c r="AK220"/>
    </row>
    <row r="221" spans="2:37" x14ac:dyDescent="0.25">
      <c r="B221" s="90"/>
      <c r="C221" s="119">
        <v>542</v>
      </c>
      <c r="D221" s="120">
        <v>1</v>
      </c>
      <c r="H221"/>
      <c r="I221"/>
      <c r="J221" s="17"/>
      <c r="M221"/>
      <c r="N221"/>
      <c r="O221"/>
      <c r="P221"/>
      <c r="Q221"/>
      <c r="AH221"/>
      <c r="AI221"/>
      <c r="AJ221"/>
      <c r="AK221"/>
    </row>
    <row r="222" spans="2:37" x14ac:dyDescent="0.25">
      <c r="H222"/>
      <c r="I222"/>
      <c r="J222" s="17"/>
      <c r="M222"/>
      <c r="N222"/>
      <c r="O222"/>
      <c r="P222"/>
      <c r="Q222"/>
      <c r="AH222"/>
      <c r="AI222"/>
      <c r="AJ222"/>
      <c r="AK222"/>
    </row>
    <row r="223" spans="2:37" x14ac:dyDescent="0.25">
      <c r="H223"/>
      <c r="I223"/>
      <c r="J223" s="17"/>
      <c r="M223"/>
      <c r="N223"/>
      <c r="O223"/>
      <c r="P223"/>
      <c r="Q223"/>
      <c r="AH223"/>
      <c r="AI223"/>
      <c r="AJ223"/>
      <c r="AK223"/>
    </row>
    <row r="224" spans="2:37" x14ac:dyDescent="0.25">
      <c r="B224" s="89" t="s">
        <v>134</v>
      </c>
      <c r="C224" s="90"/>
      <c r="D224" s="90"/>
      <c r="E224" s="90"/>
      <c r="H224"/>
      <c r="I224"/>
      <c r="J224" s="17"/>
      <c r="M224"/>
      <c r="N224"/>
      <c r="O224"/>
      <c r="P224"/>
      <c r="Q224"/>
      <c r="AH224"/>
      <c r="AI224"/>
      <c r="AJ224"/>
      <c r="AK224"/>
    </row>
    <row r="225" spans="2:37" ht="15.75" thickBot="1" x14ac:dyDescent="0.3">
      <c r="B225" s="90"/>
      <c r="C225" s="90"/>
      <c r="D225" s="90"/>
      <c r="E225" s="90"/>
      <c r="H225"/>
      <c r="I225"/>
      <c r="J225" s="17"/>
      <c r="AH225"/>
      <c r="AI225"/>
      <c r="AJ225"/>
      <c r="AK225"/>
    </row>
    <row r="226" spans="2:37" ht="15.75" thickBot="1" x14ac:dyDescent="0.3">
      <c r="B226" s="91" t="s">
        <v>45</v>
      </c>
      <c r="C226" s="91">
        <v>2020</v>
      </c>
      <c r="D226" s="91">
        <v>2021</v>
      </c>
      <c r="E226" s="91" t="s">
        <v>72</v>
      </c>
      <c r="H226"/>
      <c r="I226"/>
      <c r="J226" s="17"/>
      <c r="AH226"/>
      <c r="AI226"/>
      <c r="AJ226"/>
      <c r="AK226"/>
    </row>
    <row r="227" spans="2:37" ht="15.75" thickBot="1" x14ac:dyDescent="0.3">
      <c r="B227" s="96" t="s">
        <v>68</v>
      </c>
      <c r="C227" s="108">
        <v>3216</v>
      </c>
      <c r="D227" s="108">
        <v>3023</v>
      </c>
      <c r="E227" s="109">
        <v>-6.0012437810945271E-2</v>
      </c>
      <c r="H227"/>
      <c r="I227"/>
      <c r="J227" s="17"/>
      <c r="AH227"/>
      <c r="AI227"/>
      <c r="AJ227"/>
      <c r="AK227"/>
    </row>
    <row r="228" spans="2:37" ht="15.75" thickBot="1" x14ac:dyDescent="0.3">
      <c r="B228" s="99" t="s">
        <v>48</v>
      </c>
      <c r="C228" s="110">
        <v>158</v>
      </c>
      <c r="D228" s="110">
        <v>159</v>
      </c>
      <c r="E228" s="111">
        <v>6.3291139240506328E-3</v>
      </c>
      <c r="AH228"/>
      <c r="AI228"/>
      <c r="AJ228"/>
      <c r="AK228"/>
    </row>
    <row r="229" spans="2:37" ht="15.75" thickBot="1" x14ac:dyDescent="0.3">
      <c r="B229" s="96" t="s">
        <v>50</v>
      </c>
      <c r="C229" s="108">
        <v>1173</v>
      </c>
      <c r="D229" s="108">
        <v>1274</v>
      </c>
      <c r="E229" s="109">
        <v>8.6104006820119358E-2</v>
      </c>
      <c r="AH229"/>
      <c r="AI229"/>
      <c r="AJ229"/>
      <c r="AK229"/>
    </row>
    <row r="230" spans="2:37" ht="15.75" thickBot="1" x14ac:dyDescent="0.3">
      <c r="B230" s="99" t="s">
        <v>51</v>
      </c>
      <c r="C230" s="110">
        <v>3527</v>
      </c>
      <c r="D230" s="110">
        <v>3674</v>
      </c>
      <c r="E230" s="111">
        <v>4.1678480294868162E-2</v>
      </c>
      <c r="AH230"/>
      <c r="AI230"/>
      <c r="AJ230"/>
      <c r="AK230"/>
    </row>
    <row r="231" spans="2:37" ht="15.75" thickBot="1" x14ac:dyDescent="0.3">
      <c r="B231" s="96" t="s">
        <v>53</v>
      </c>
      <c r="C231" s="108">
        <v>913</v>
      </c>
      <c r="D231" s="108">
        <v>938</v>
      </c>
      <c r="E231" s="109">
        <v>2.7382256297918947E-2</v>
      </c>
      <c r="AH231"/>
      <c r="AI231"/>
      <c r="AJ231"/>
      <c r="AK231"/>
    </row>
    <row r="232" spans="2:37" ht="15.75" thickBot="1" x14ac:dyDescent="0.3">
      <c r="B232" s="99" t="s">
        <v>49</v>
      </c>
      <c r="C232" s="110">
        <v>2406</v>
      </c>
      <c r="D232" s="110">
        <v>2279</v>
      </c>
      <c r="E232" s="111">
        <v>-5.2784704904405649E-2</v>
      </c>
      <c r="AH232"/>
      <c r="AI232"/>
      <c r="AJ232"/>
      <c r="AK232"/>
    </row>
    <row r="233" spans="2:37" ht="15.75" thickBot="1" x14ac:dyDescent="0.3">
      <c r="B233" s="96" t="s">
        <v>47</v>
      </c>
      <c r="C233" s="108">
        <v>6149</v>
      </c>
      <c r="D233" s="108">
        <v>6436</v>
      </c>
      <c r="E233" s="109">
        <v>4.6674255976581557E-2</v>
      </c>
      <c r="H233" s="2"/>
      <c r="I233" s="2"/>
      <c r="J233" s="2"/>
      <c r="AH233"/>
      <c r="AI233"/>
      <c r="AJ233"/>
      <c r="AK233"/>
    </row>
    <row r="234" spans="2:37" ht="15.75" thickBot="1" x14ac:dyDescent="0.3">
      <c r="B234" s="99" t="s">
        <v>52</v>
      </c>
      <c r="C234" s="110">
        <v>1857</v>
      </c>
      <c r="D234" s="110">
        <v>1933</v>
      </c>
      <c r="E234" s="111">
        <v>4.0926225094238017E-2</v>
      </c>
      <c r="H234" s="10"/>
      <c r="I234"/>
      <c r="J234" s="17"/>
      <c r="AH234"/>
      <c r="AI234"/>
      <c r="AJ234"/>
      <c r="AK234"/>
    </row>
    <row r="235" spans="2:37" ht="15.75" thickBot="1" x14ac:dyDescent="0.3">
      <c r="B235" s="96" t="s">
        <v>54</v>
      </c>
      <c r="C235" s="108">
        <v>222</v>
      </c>
      <c r="D235" s="108">
        <v>229</v>
      </c>
      <c r="E235" s="109">
        <v>3.1531531531531529E-2</v>
      </c>
      <c r="H235" s="10"/>
      <c r="I235"/>
      <c r="J235" s="17"/>
      <c r="AH235"/>
      <c r="AI235"/>
      <c r="AJ235"/>
      <c r="AK235"/>
    </row>
    <row r="236" spans="2:37" ht="15.75" thickBot="1" x14ac:dyDescent="0.3">
      <c r="B236" s="99" t="s">
        <v>55</v>
      </c>
      <c r="C236" s="110">
        <v>2</v>
      </c>
      <c r="D236" s="110">
        <v>2</v>
      </c>
      <c r="E236" s="111">
        <v>0</v>
      </c>
      <c r="H236" s="10"/>
      <c r="I236"/>
      <c r="J236" s="17"/>
      <c r="AH236"/>
      <c r="AI236"/>
      <c r="AJ236"/>
      <c r="AK236"/>
    </row>
    <row r="237" spans="2:37" ht="15.75" thickBot="1" x14ac:dyDescent="0.3">
      <c r="B237" s="102" t="s">
        <v>26</v>
      </c>
      <c r="C237" s="112">
        <v>19623</v>
      </c>
      <c r="D237" s="112">
        <v>19947</v>
      </c>
      <c r="E237" s="104">
        <v>1.6511236813942821E-2</v>
      </c>
      <c r="H237" s="10"/>
      <c r="I237"/>
      <c r="J237" s="17"/>
      <c r="AF237"/>
      <c r="AG237"/>
      <c r="AH237"/>
      <c r="AI237"/>
      <c r="AJ237"/>
      <c r="AK237"/>
    </row>
    <row r="238" spans="2:37" x14ac:dyDescent="0.25">
      <c r="B238" s="121"/>
      <c r="C238" s="121"/>
      <c r="D238" s="122"/>
      <c r="E238" s="121"/>
      <c r="H238" s="10"/>
      <c r="I238"/>
      <c r="J238" s="17"/>
      <c r="AF238"/>
      <c r="AG238"/>
      <c r="AH238"/>
      <c r="AI238"/>
      <c r="AJ238"/>
      <c r="AK238"/>
    </row>
    <row r="239" spans="2:37" ht="30" x14ac:dyDescent="0.25">
      <c r="B239" s="123" t="s">
        <v>92</v>
      </c>
      <c r="C239" s="105">
        <v>16973</v>
      </c>
      <c r="D239" s="105">
        <v>18362.3</v>
      </c>
      <c r="E239" s="106">
        <v>8.185353208036289E-2</v>
      </c>
      <c r="H239" s="10"/>
      <c r="I239"/>
      <c r="J239" s="17"/>
      <c r="AF239"/>
      <c r="AG239"/>
      <c r="AH239"/>
      <c r="AI239"/>
      <c r="AJ239"/>
      <c r="AK239"/>
    </row>
    <row r="240" spans="2:37" x14ac:dyDescent="0.25">
      <c r="B240" t="s">
        <v>93</v>
      </c>
      <c r="C240" s="90"/>
      <c r="D240" s="90"/>
      <c r="E240" s="90"/>
      <c r="H240" s="10"/>
      <c r="I240"/>
      <c r="J240" s="17"/>
      <c r="M240"/>
      <c r="N240"/>
      <c r="O240"/>
      <c r="P240"/>
      <c r="AF240"/>
      <c r="AG240"/>
      <c r="AH240"/>
      <c r="AI240"/>
      <c r="AJ240"/>
      <c r="AK240"/>
    </row>
    <row r="241" spans="2:88" x14ac:dyDescent="0.25">
      <c r="C241"/>
      <c r="D241"/>
      <c r="E241" s="17"/>
      <c r="H241" s="10"/>
      <c r="I241"/>
      <c r="J241" s="17"/>
      <c r="M241"/>
      <c r="N241"/>
      <c r="O241"/>
      <c r="P241"/>
      <c r="AF241"/>
      <c r="AG241"/>
      <c r="AH241"/>
      <c r="AI241"/>
      <c r="AJ241"/>
      <c r="AK241"/>
    </row>
    <row r="242" spans="2:88" x14ac:dyDescent="0.25">
      <c r="B242" s="107" t="s">
        <v>74</v>
      </c>
      <c r="C242"/>
      <c r="D242"/>
      <c r="E242" s="17"/>
      <c r="H242" s="10"/>
      <c r="I242"/>
      <c r="J242" s="17"/>
      <c r="M242"/>
      <c r="N242"/>
      <c r="O242"/>
      <c r="P242"/>
      <c r="AF242"/>
      <c r="AG242"/>
      <c r="AH242"/>
      <c r="AI242"/>
      <c r="AJ242"/>
      <c r="AK242"/>
    </row>
    <row r="243" spans="2:88" x14ac:dyDescent="0.25">
      <c r="C243"/>
      <c r="D243"/>
      <c r="E243" s="17"/>
      <c r="H243" s="10"/>
      <c r="I243"/>
      <c r="J243" s="17"/>
      <c r="M243"/>
      <c r="N243"/>
      <c r="O243"/>
      <c r="P243"/>
      <c r="AF243"/>
      <c r="AG243"/>
      <c r="AH243"/>
      <c r="AI243"/>
      <c r="AJ243"/>
      <c r="AK243"/>
    </row>
    <row r="244" spans="2:88" x14ac:dyDescent="0.25">
      <c r="C244"/>
      <c r="D244"/>
      <c r="E244" s="17"/>
      <c r="H244" s="10"/>
      <c r="I244"/>
      <c r="J244" s="17"/>
      <c r="M244"/>
      <c r="N244"/>
      <c r="O244"/>
      <c r="P244"/>
      <c r="AF244"/>
      <c r="AG244"/>
      <c r="AH244"/>
      <c r="AI244"/>
      <c r="AJ244"/>
      <c r="AK244"/>
      <c r="CJ244"/>
    </row>
    <row r="245" spans="2:88" ht="15.75" x14ac:dyDescent="0.25">
      <c r="B245" s="124" t="s">
        <v>94</v>
      </c>
      <c r="C245"/>
      <c r="D245" s="125"/>
      <c r="E245"/>
      <c r="H245" s="10"/>
      <c r="I245"/>
      <c r="J245" s="17"/>
      <c r="M245"/>
      <c r="N245"/>
      <c r="O245"/>
      <c r="P245"/>
      <c r="AF245"/>
      <c r="AG245"/>
      <c r="AH245"/>
      <c r="AI245"/>
      <c r="AJ245"/>
      <c r="AK245"/>
      <c r="CJ245"/>
    </row>
    <row r="246" spans="2:88" x14ac:dyDescent="0.25">
      <c r="B246"/>
      <c r="C246"/>
      <c r="D246"/>
      <c r="E246"/>
      <c r="H246" s="10"/>
      <c r="I246"/>
      <c r="J246" s="17"/>
      <c r="M246"/>
      <c r="N246"/>
      <c r="O246"/>
      <c r="P246"/>
      <c r="AF246"/>
      <c r="AG246"/>
      <c r="AH246"/>
      <c r="AI246"/>
      <c r="AJ246"/>
      <c r="AK246"/>
      <c r="CJ246"/>
    </row>
    <row r="247" spans="2:88" ht="15.75" thickBot="1" x14ac:dyDescent="0.3">
      <c r="B247"/>
      <c r="C247"/>
      <c r="D247"/>
      <c r="E247"/>
      <c r="H247" s="10"/>
      <c r="I247"/>
      <c r="J247" s="17"/>
      <c r="M247"/>
      <c r="N247"/>
      <c r="O247"/>
      <c r="P247"/>
      <c r="AF247"/>
      <c r="AG247"/>
      <c r="AH247"/>
      <c r="AI247"/>
      <c r="AJ247"/>
      <c r="AK247"/>
      <c r="CJ247"/>
    </row>
    <row r="248" spans="2:88" ht="30.75" thickBot="1" x14ac:dyDescent="0.3">
      <c r="B248" s="91" t="s">
        <v>45</v>
      </c>
      <c r="C248" s="91" t="s">
        <v>67</v>
      </c>
      <c r="D248" s="91" t="s">
        <v>133</v>
      </c>
      <c r="E248" s="91" t="s">
        <v>135</v>
      </c>
      <c r="H248" s="10"/>
      <c r="I248"/>
      <c r="J248" s="17"/>
      <c r="M248"/>
      <c r="N248"/>
      <c r="O248"/>
      <c r="P248"/>
      <c r="AF248"/>
      <c r="AG248"/>
      <c r="AH248"/>
      <c r="AI248"/>
      <c r="AJ248"/>
      <c r="AK248"/>
      <c r="CJ248"/>
    </row>
    <row r="249" spans="2:88" ht="15.75" thickBot="1" x14ac:dyDescent="0.3">
      <c r="B249" s="92" t="s">
        <v>68</v>
      </c>
      <c r="C249" s="126">
        <v>248313711.12376079</v>
      </c>
      <c r="D249" s="115">
        <v>3137</v>
      </c>
      <c r="E249" s="126">
        <v>79156.426880382787</v>
      </c>
      <c r="H249" s="10"/>
      <c r="I249"/>
      <c r="J249" s="17"/>
      <c r="M249"/>
      <c r="N249"/>
      <c r="O249"/>
      <c r="P249"/>
      <c r="AF249"/>
      <c r="AG249"/>
      <c r="AH249"/>
      <c r="AI249"/>
      <c r="AJ249"/>
      <c r="AK249"/>
      <c r="CJ249"/>
    </row>
    <row r="250" spans="2:88" ht="15.75" thickBot="1" x14ac:dyDescent="0.3">
      <c r="B250" s="94" t="s">
        <v>48</v>
      </c>
      <c r="C250" s="127">
        <v>5863352.4148145039</v>
      </c>
      <c r="D250" s="128">
        <v>164</v>
      </c>
      <c r="E250" s="127">
        <v>35752.148870820143</v>
      </c>
      <c r="H250" s="10"/>
      <c r="I250"/>
      <c r="J250" s="17"/>
      <c r="M250"/>
      <c r="N250"/>
      <c r="O250"/>
      <c r="P250"/>
      <c r="AF250"/>
      <c r="AG250"/>
      <c r="AH250"/>
      <c r="AI250"/>
      <c r="AJ250"/>
      <c r="AK250"/>
      <c r="CJ250"/>
    </row>
    <row r="251" spans="2:88" ht="15.75" thickBot="1" x14ac:dyDescent="0.3">
      <c r="B251" s="92" t="s">
        <v>50</v>
      </c>
      <c r="C251" s="126">
        <v>104389509.25412676</v>
      </c>
      <c r="D251" s="115">
        <v>1407</v>
      </c>
      <c r="E251" s="126">
        <v>74192.970329869757</v>
      </c>
      <c r="H251" s="10"/>
      <c r="I251"/>
      <c r="J251" s="17"/>
      <c r="M251"/>
      <c r="N251"/>
      <c r="O251"/>
      <c r="P251"/>
      <c r="AF251"/>
      <c r="AG251"/>
      <c r="AH251"/>
      <c r="AI251"/>
      <c r="AJ251"/>
      <c r="AK251"/>
      <c r="CJ251"/>
    </row>
    <row r="252" spans="2:88" ht="15.75" thickBot="1" x14ac:dyDescent="0.3">
      <c r="B252" s="94" t="s">
        <v>51</v>
      </c>
      <c r="C252" s="127">
        <v>495220559.1886124</v>
      </c>
      <c r="D252" s="128">
        <v>3885</v>
      </c>
      <c r="E252" s="127">
        <v>127469.89940504824</v>
      </c>
      <c r="H252" s="10"/>
      <c r="I252"/>
      <c r="J252" s="17"/>
      <c r="AF252"/>
      <c r="AG252"/>
      <c r="AH252"/>
      <c r="AI252"/>
      <c r="AJ252"/>
      <c r="AK252"/>
      <c r="CJ252"/>
    </row>
    <row r="253" spans="2:88" ht="15.75" thickBot="1" x14ac:dyDescent="0.3">
      <c r="B253" s="92" t="s">
        <v>53</v>
      </c>
      <c r="C253" s="126">
        <v>269067224.19492245</v>
      </c>
      <c r="D253" s="115">
        <v>1816</v>
      </c>
      <c r="E253" s="126">
        <v>148164.77103244627</v>
      </c>
      <c r="H253" s="10"/>
      <c r="I253"/>
      <c r="J253" s="17"/>
      <c r="AF253"/>
      <c r="AG253"/>
      <c r="AH253"/>
      <c r="AI253"/>
      <c r="AJ253"/>
      <c r="AK253"/>
      <c r="CJ253"/>
    </row>
    <row r="254" spans="2:88" ht="15.75" thickBot="1" x14ac:dyDescent="0.3">
      <c r="B254" s="94" t="s">
        <v>49</v>
      </c>
      <c r="C254" s="127">
        <v>278667244.04063058</v>
      </c>
      <c r="D254" s="128">
        <v>3009</v>
      </c>
      <c r="E254" s="127">
        <v>92611.247604064672</v>
      </c>
      <c r="H254" s="10"/>
      <c r="I254"/>
      <c r="J254" s="17"/>
      <c r="M254"/>
      <c r="N254"/>
      <c r="O254"/>
      <c r="P254"/>
      <c r="R254"/>
      <c r="S254"/>
      <c r="AE254"/>
      <c r="AF254"/>
      <c r="AH254"/>
      <c r="AI254"/>
      <c r="AJ254"/>
      <c r="AK254"/>
      <c r="CJ254"/>
    </row>
    <row r="255" spans="2:88" ht="15.75" thickBot="1" x14ac:dyDescent="0.3">
      <c r="B255" s="92" t="s">
        <v>47</v>
      </c>
      <c r="C255" s="126">
        <v>558093440.67912102</v>
      </c>
      <c r="D255" s="115">
        <v>6873</v>
      </c>
      <c r="E255" s="126">
        <v>81200.8498005414</v>
      </c>
      <c r="H255" s="10"/>
      <c r="I255"/>
      <c r="J255" s="17"/>
      <c r="M255"/>
      <c r="N255"/>
      <c r="O255"/>
      <c r="P255"/>
      <c r="R255"/>
      <c r="S255"/>
      <c r="AE255"/>
      <c r="AF255"/>
      <c r="AH255"/>
      <c r="AI255"/>
      <c r="AJ255"/>
      <c r="AK255"/>
      <c r="CJ255"/>
    </row>
    <row r="256" spans="2:88" ht="15.75" thickBot="1" x14ac:dyDescent="0.3">
      <c r="B256" s="94" t="s">
        <v>52</v>
      </c>
      <c r="C256" s="127">
        <v>287905072.64777076</v>
      </c>
      <c r="D256" s="128">
        <v>2126</v>
      </c>
      <c r="E256" s="127">
        <v>135421.01253422897</v>
      </c>
      <c r="H256" s="10"/>
      <c r="I256"/>
      <c r="J256" s="17"/>
      <c r="M256"/>
      <c r="N256"/>
      <c r="O256"/>
      <c r="P256"/>
      <c r="R256"/>
      <c r="S256"/>
      <c r="T256" s="69"/>
      <c r="U256" s="70"/>
      <c r="AE256"/>
      <c r="AF256"/>
      <c r="AH256"/>
      <c r="AI256"/>
      <c r="AJ256"/>
      <c r="AK256"/>
      <c r="CJ256"/>
    </row>
    <row r="257" spans="2:37" ht="15.75" thickBot="1" x14ac:dyDescent="0.3">
      <c r="B257" s="92" t="s">
        <v>54</v>
      </c>
      <c r="C257" s="126">
        <v>30886248.221730754</v>
      </c>
      <c r="D257" s="115">
        <v>244</v>
      </c>
      <c r="E257" s="126">
        <v>126582.98451528998</v>
      </c>
      <c r="H257" s="10"/>
      <c r="I257"/>
      <c r="J257" s="17"/>
      <c r="M257"/>
      <c r="N257"/>
      <c r="O257"/>
      <c r="P257"/>
      <c r="R257"/>
      <c r="S257"/>
      <c r="T257" s="71"/>
      <c r="U257" s="70"/>
      <c r="AE257"/>
      <c r="AF257"/>
      <c r="AH257"/>
      <c r="AI257"/>
      <c r="AJ257"/>
      <c r="AK257"/>
    </row>
    <row r="258" spans="2:37" ht="15.75" thickBot="1" x14ac:dyDescent="0.3">
      <c r="B258" s="94" t="s">
        <v>55</v>
      </c>
      <c r="C258" s="127">
        <v>206925.94</v>
      </c>
      <c r="D258" s="128">
        <v>2</v>
      </c>
      <c r="E258" s="127">
        <v>103462.97</v>
      </c>
      <c r="H258" s="10"/>
      <c r="I258"/>
      <c r="J258" s="17"/>
      <c r="M258"/>
      <c r="N258"/>
      <c r="O258"/>
      <c r="P258"/>
      <c r="R258"/>
      <c r="S258"/>
      <c r="T258" s="72"/>
      <c r="U258" s="70"/>
      <c r="AE258"/>
      <c r="AF258"/>
      <c r="AH258"/>
      <c r="AI258"/>
      <c r="AJ258"/>
      <c r="AK258"/>
    </row>
    <row r="259" spans="2:37" ht="15.75" thickBot="1" x14ac:dyDescent="0.3">
      <c r="B259" s="129" t="s">
        <v>26</v>
      </c>
      <c r="C259" s="130">
        <v>2278613287.7054901</v>
      </c>
      <c r="D259" s="131">
        <v>22663</v>
      </c>
      <c r="E259" s="130">
        <v>100543.32117131405</v>
      </c>
      <c r="H259" s="10"/>
      <c r="I259"/>
      <c r="J259" s="17"/>
      <c r="M259"/>
      <c r="N259"/>
      <c r="O259"/>
      <c r="P259"/>
      <c r="R259"/>
      <c r="S259"/>
      <c r="T259" s="72"/>
      <c r="U259" s="70"/>
      <c r="AE259"/>
      <c r="AF259"/>
      <c r="AH259"/>
      <c r="AI259"/>
      <c r="AJ259"/>
      <c r="AK259"/>
    </row>
    <row r="260" spans="2:37" x14ac:dyDescent="0.25">
      <c r="C260"/>
      <c r="D260"/>
      <c r="E260" s="17"/>
      <c r="H260" s="10"/>
      <c r="I260"/>
      <c r="J260" s="17"/>
      <c r="M260"/>
      <c r="N260"/>
      <c r="O260"/>
      <c r="P260"/>
      <c r="R260"/>
      <c r="S260"/>
      <c r="T260" s="72"/>
      <c r="U260" s="70"/>
      <c r="AE260"/>
      <c r="AF260"/>
      <c r="AH260"/>
      <c r="AI260"/>
      <c r="AJ260"/>
      <c r="AK260"/>
    </row>
    <row r="261" spans="2:37" x14ac:dyDescent="0.25">
      <c r="C261"/>
      <c r="D261"/>
      <c r="E261" s="17"/>
      <c r="H261" s="10"/>
      <c r="I261"/>
      <c r="J261" s="17"/>
      <c r="M261"/>
      <c r="N261"/>
      <c r="O261"/>
      <c r="P261"/>
      <c r="R261"/>
      <c r="S261"/>
      <c r="T261" s="72"/>
      <c r="U261" s="70"/>
      <c r="AE261"/>
      <c r="AF261"/>
      <c r="AH261"/>
      <c r="AI261"/>
      <c r="AJ261"/>
      <c r="AK261"/>
    </row>
    <row r="262" spans="2:37" ht="15.75" x14ac:dyDescent="0.25">
      <c r="B262" s="124" t="s">
        <v>136</v>
      </c>
      <c r="C262"/>
      <c r="D262" s="90"/>
      <c r="E262"/>
      <c r="F262"/>
      <c r="G262"/>
      <c r="H262" s="10"/>
      <c r="I262"/>
      <c r="J262" s="17"/>
      <c r="M262"/>
      <c r="N262"/>
      <c r="O262"/>
      <c r="P262"/>
      <c r="R262"/>
      <c r="S262"/>
      <c r="T262" s="72"/>
      <c r="U262" s="70"/>
      <c r="AE262"/>
      <c r="AF262"/>
      <c r="AH262"/>
      <c r="AI262"/>
      <c r="AJ262"/>
      <c r="AK262"/>
    </row>
    <row r="263" spans="2:37" ht="15.75" thickBot="1" x14ac:dyDescent="0.3">
      <c r="C263" s="2"/>
      <c r="D263" s="2"/>
      <c r="E263" s="2"/>
      <c r="H263" s="10"/>
      <c r="I263"/>
      <c r="J263" s="17"/>
      <c r="M263"/>
      <c r="N263"/>
      <c r="O263"/>
      <c r="P263"/>
      <c r="R263"/>
      <c r="S263"/>
      <c r="T263" s="72"/>
      <c r="U263" s="70"/>
      <c r="AE263"/>
      <c r="AF263"/>
      <c r="AH263"/>
      <c r="AI263"/>
      <c r="AJ263"/>
      <c r="AK263"/>
    </row>
    <row r="264" spans="2:37" ht="15.75" thickBot="1" x14ac:dyDescent="0.3">
      <c r="B264" s="91" t="s">
        <v>45</v>
      </c>
      <c r="C264" s="91">
        <v>2020</v>
      </c>
      <c r="D264" s="91">
        <v>2021</v>
      </c>
      <c r="E264" s="91" t="s">
        <v>72</v>
      </c>
      <c r="H264" s="10"/>
      <c r="I264"/>
      <c r="J264" s="17"/>
      <c r="M264"/>
      <c r="N264"/>
      <c r="O264"/>
      <c r="P264"/>
      <c r="R264"/>
      <c r="S264"/>
      <c r="T264" s="72"/>
      <c r="U264" s="70"/>
      <c r="AE264"/>
      <c r="AF264"/>
      <c r="AH264"/>
      <c r="AI264"/>
      <c r="AJ264"/>
      <c r="AK264"/>
    </row>
    <row r="265" spans="2:37" ht="15.75" thickBot="1" x14ac:dyDescent="0.3">
      <c r="B265" s="96" t="s">
        <v>46</v>
      </c>
      <c r="C265" s="132">
        <v>66733.17624568248</v>
      </c>
      <c r="D265" s="132">
        <v>80940.828393937802</v>
      </c>
      <c r="E265" s="98">
        <v>0.21290238150734697</v>
      </c>
      <c r="H265" s="10"/>
      <c r="I265"/>
      <c r="J265" s="17"/>
      <c r="R265"/>
      <c r="S265"/>
      <c r="T265" s="72"/>
      <c r="U265" s="70"/>
      <c r="AE265"/>
      <c r="AF265"/>
      <c r="AH265"/>
      <c r="AI265"/>
      <c r="AJ265"/>
      <c r="AK265"/>
    </row>
    <row r="266" spans="2:37" ht="15.75" thickBot="1" x14ac:dyDescent="0.3">
      <c r="B266" s="99" t="s">
        <v>48</v>
      </c>
      <c r="C266" s="133">
        <v>24662.564438986559</v>
      </c>
      <c r="D266" s="133">
        <v>35581.076209576335</v>
      </c>
      <c r="E266" s="101">
        <v>0.44271599563789898</v>
      </c>
      <c r="H266" s="10"/>
      <c r="I266"/>
      <c r="J266" s="17"/>
      <c r="R266"/>
      <c r="S266"/>
      <c r="T266" s="72"/>
      <c r="U266" s="70"/>
      <c r="AE266"/>
      <c r="AF266"/>
      <c r="AH266"/>
      <c r="AI266"/>
      <c r="AJ266"/>
      <c r="AK266"/>
    </row>
    <row r="267" spans="2:37" ht="15.75" thickBot="1" x14ac:dyDescent="0.3">
      <c r="B267" s="96" t="s">
        <v>50</v>
      </c>
      <c r="C267" s="132">
        <v>77465.200772264361</v>
      </c>
      <c r="D267" s="132">
        <v>77193.33733877528</v>
      </c>
      <c r="E267" s="98">
        <v>-3.5094911105738591E-3</v>
      </c>
      <c r="H267" s="10"/>
      <c r="I267"/>
      <c r="J267" s="17"/>
      <c r="R267"/>
      <c r="S267"/>
      <c r="T267" s="72"/>
      <c r="AE267"/>
      <c r="AF267"/>
      <c r="AH267"/>
      <c r="AI267"/>
      <c r="AJ267"/>
      <c r="AK267"/>
    </row>
    <row r="268" spans="2:37" ht="15.75" thickBot="1" x14ac:dyDescent="0.3">
      <c r="B268" s="99" t="s">
        <v>51</v>
      </c>
      <c r="C268" s="133">
        <v>115590.49758979013</v>
      </c>
      <c r="D268" s="133">
        <v>109511.59897320216</v>
      </c>
      <c r="E268" s="101">
        <v>-5.2589951106196353E-2</v>
      </c>
      <c r="H268" s="10"/>
      <c r="I268"/>
      <c r="J268" s="17"/>
      <c r="R268"/>
      <c r="S268"/>
      <c r="T268" s="72"/>
      <c r="AE268"/>
      <c r="AF268"/>
      <c r="AH268"/>
      <c r="AI268"/>
      <c r="AJ268"/>
      <c r="AK268"/>
    </row>
    <row r="269" spans="2:37" ht="15.75" thickBot="1" x14ac:dyDescent="0.3">
      <c r="B269" s="96" t="s">
        <v>53</v>
      </c>
      <c r="C269" s="132">
        <v>123006.80440394662</v>
      </c>
      <c r="D269" s="132">
        <v>123546.55003974967</v>
      </c>
      <c r="E269" s="98">
        <v>4.3879331588076997E-3</v>
      </c>
      <c r="H269" s="10"/>
      <c r="I269"/>
      <c r="J269" s="17"/>
      <c r="AF269"/>
      <c r="AG269"/>
      <c r="AH269"/>
      <c r="AI269"/>
      <c r="AJ269"/>
      <c r="AK269"/>
    </row>
    <row r="270" spans="2:37" ht="15.75" thickBot="1" x14ac:dyDescent="0.3">
      <c r="B270" s="99" t="s">
        <v>49</v>
      </c>
      <c r="C270" s="133">
        <v>77085.685759284082</v>
      </c>
      <c r="D270" s="133">
        <v>89757.861032067463</v>
      </c>
      <c r="E270" s="101">
        <v>0.16439077045192096</v>
      </c>
      <c r="H270" s="10"/>
      <c r="I270"/>
      <c r="J270" s="17"/>
      <c r="AF270"/>
      <c r="AG270"/>
      <c r="AH270"/>
      <c r="AI270"/>
      <c r="AJ270"/>
      <c r="AK270"/>
    </row>
    <row r="271" spans="2:37" ht="15.75" thickBot="1" x14ac:dyDescent="0.3">
      <c r="B271" s="96" t="s">
        <v>47</v>
      </c>
      <c r="C271" s="132">
        <v>77181.27314887871</v>
      </c>
      <c r="D271" s="132">
        <v>81055.221205572132</v>
      </c>
      <c r="E271" s="98">
        <v>5.0192849879798995E-2</v>
      </c>
      <c r="H271" s="10"/>
      <c r="I271"/>
      <c r="J271" s="17"/>
      <c r="AF271"/>
      <c r="AG271"/>
      <c r="AH271"/>
      <c r="AI271"/>
      <c r="AJ271"/>
      <c r="AK271"/>
    </row>
    <row r="272" spans="2:37" ht="15.75" thickBot="1" x14ac:dyDescent="0.3">
      <c r="B272" s="99" t="s">
        <v>52</v>
      </c>
      <c r="C272" s="133">
        <v>118889.75335609434</v>
      </c>
      <c r="D272" s="133">
        <v>135195.72200073351</v>
      </c>
      <c r="E272" s="101">
        <v>0.1371520100289898</v>
      </c>
      <c r="H272" s="10"/>
      <c r="I272"/>
      <c r="J272" s="17"/>
      <c r="AF272"/>
      <c r="AG272"/>
      <c r="AH272"/>
      <c r="AI272"/>
      <c r="AJ272"/>
      <c r="AK272"/>
    </row>
    <row r="273" spans="2:37" ht="15.75" thickBot="1" x14ac:dyDescent="0.3">
      <c r="B273" s="96" t="s">
        <v>54</v>
      </c>
      <c r="C273" s="132">
        <v>111032.12029907874</v>
      </c>
      <c r="D273" s="132">
        <v>128486.02642835966</v>
      </c>
      <c r="E273" s="98">
        <v>0.15719690916706508</v>
      </c>
      <c r="H273" s="10"/>
      <c r="I273"/>
      <c r="J273" s="17"/>
      <c r="AF273"/>
      <c r="AG273"/>
      <c r="AH273"/>
      <c r="AI273"/>
      <c r="AJ273"/>
      <c r="AK273"/>
    </row>
    <row r="274" spans="2:37" ht="15.75" thickBot="1" x14ac:dyDescent="0.3">
      <c r="B274" s="99" t="s">
        <v>55</v>
      </c>
      <c r="C274" s="133">
        <v>80420.718120805366</v>
      </c>
      <c r="D274" s="133">
        <v>137950.62666666668</v>
      </c>
      <c r="E274" s="101">
        <v>0.7153617859945216</v>
      </c>
      <c r="H274" s="10"/>
      <c r="I274"/>
      <c r="J274" s="17"/>
      <c r="AF274"/>
      <c r="AG274"/>
      <c r="AH274"/>
      <c r="AI274"/>
      <c r="AJ274"/>
      <c r="AK274"/>
    </row>
    <row r="275" spans="2:37" ht="30.75" thickBot="1" x14ac:dyDescent="0.3">
      <c r="B275" s="102" t="s">
        <v>95</v>
      </c>
      <c r="C275" s="134">
        <v>89635.458349746317</v>
      </c>
      <c r="D275" s="134">
        <v>95580.974696045145</v>
      </c>
      <c r="E275" s="135">
        <v>6.6329959769940272E-2</v>
      </c>
      <c r="AF275"/>
      <c r="AG275"/>
      <c r="AH275"/>
      <c r="AI275"/>
      <c r="AJ275"/>
      <c r="AK275"/>
    </row>
    <row r="276" spans="2:37" x14ac:dyDescent="0.25">
      <c r="C276"/>
      <c r="D276"/>
      <c r="E276"/>
      <c r="F276"/>
      <c r="AF276"/>
      <c r="AG276"/>
      <c r="AH276"/>
      <c r="AI276"/>
      <c r="AJ276"/>
      <c r="AK276"/>
    </row>
    <row r="277" spans="2:37" x14ac:dyDescent="0.25">
      <c r="C277"/>
      <c r="D277"/>
      <c r="E277"/>
      <c r="F277"/>
      <c r="AF277"/>
      <c r="AG277"/>
      <c r="AH277"/>
      <c r="AI277"/>
      <c r="AJ277"/>
      <c r="AK277"/>
    </row>
    <row r="278" spans="2:37" ht="15.75" x14ac:dyDescent="0.25">
      <c r="B278" s="124" t="s">
        <v>96</v>
      </c>
      <c r="C278" s="76"/>
      <c r="D278"/>
      <c r="E278"/>
      <c r="F278"/>
      <c r="AF278"/>
      <c r="AG278"/>
      <c r="AH278"/>
      <c r="AI278"/>
      <c r="AJ278"/>
      <c r="AK278"/>
    </row>
    <row r="279" spans="2:37" ht="15.75" thickBot="1" x14ac:dyDescent="0.3">
      <c r="B279"/>
      <c r="C279"/>
      <c r="D279"/>
      <c r="E279"/>
      <c r="F279"/>
      <c r="AF279"/>
      <c r="AG279"/>
      <c r="AH279"/>
      <c r="AI279"/>
      <c r="AJ279"/>
      <c r="AK279"/>
    </row>
    <row r="280" spans="2:37" ht="30.75" thickBot="1" x14ac:dyDescent="0.3">
      <c r="B280" s="91" t="s">
        <v>45</v>
      </c>
      <c r="C280" s="91" t="s">
        <v>137</v>
      </c>
      <c r="D280" s="91" t="s">
        <v>133</v>
      </c>
      <c r="E280" s="91" t="s">
        <v>97</v>
      </c>
      <c r="F280"/>
      <c r="M280"/>
      <c r="N280"/>
      <c r="O280"/>
      <c r="P280"/>
      <c r="Q280"/>
      <c r="R280"/>
      <c r="S280"/>
      <c r="T280"/>
      <c r="U280"/>
      <c r="V280"/>
      <c r="W280"/>
      <c r="AF280"/>
      <c r="AG280"/>
      <c r="AH280"/>
      <c r="AI280"/>
      <c r="AJ280"/>
      <c r="AK280"/>
    </row>
    <row r="281" spans="2:37" ht="15.75" thickBot="1" x14ac:dyDescent="0.3">
      <c r="B281" s="92" t="s">
        <v>46</v>
      </c>
      <c r="C281" s="93">
        <v>148656979.31999999</v>
      </c>
      <c r="D281" s="115">
        <v>3022.33</v>
      </c>
      <c r="E281" s="93">
        <v>49186.217031230874</v>
      </c>
      <c r="F281"/>
      <c r="M281"/>
      <c r="N281"/>
      <c r="O281"/>
      <c r="P281"/>
      <c r="Q281"/>
      <c r="R281"/>
      <c r="S281"/>
      <c r="T281"/>
      <c r="U281"/>
      <c r="V281"/>
      <c r="W281"/>
      <c r="AF281"/>
      <c r="AG281"/>
      <c r="AH281"/>
      <c r="AI281"/>
      <c r="AJ281"/>
      <c r="AK281"/>
    </row>
    <row r="282" spans="2:37" ht="20.45" customHeight="1" thickBot="1" x14ac:dyDescent="0.3">
      <c r="B282" s="94" t="s">
        <v>48</v>
      </c>
      <c r="C282" s="95">
        <v>4261444.379999998</v>
      </c>
      <c r="D282" s="128">
        <v>155.37</v>
      </c>
      <c r="E282" s="95">
        <v>27427.716933770986</v>
      </c>
      <c r="F282"/>
      <c r="K282"/>
      <c r="M282"/>
      <c r="N282"/>
      <c r="O282"/>
      <c r="P282"/>
      <c r="Q282"/>
      <c r="R282"/>
      <c r="S282"/>
      <c r="T282"/>
      <c r="U282"/>
      <c r="V282"/>
      <c r="W282"/>
      <c r="AF282"/>
      <c r="AG282"/>
      <c r="AH282"/>
      <c r="AI282"/>
      <c r="AJ282"/>
      <c r="AK282"/>
    </row>
    <row r="283" spans="2:37" ht="15.75" thickBot="1" x14ac:dyDescent="0.3">
      <c r="B283" s="92" t="s">
        <v>50</v>
      </c>
      <c r="C283" s="93">
        <v>44676100.140000008</v>
      </c>
      <c r="D283" s="115">
        <v>1279.6899999999998</v>
      </c>
      <c r="E283" s="93">
        <v>34911.658401644156</v>
      </c>
      <c r="F283"/>
      <c r="M283"/>
      <c r="N283"/>
      <c r="O283"/>
      <c r="P283"/>
      <c r="Q283"/>
      <c r="R283"/>
      <c r="S283"/>
      <c r="T283"/>
      <c r="U283"/>
      <c r="V283"/>
      <c r="W283"/>
      <c r="AF283"/>
      <c r="AG283"/>
      <c r="AH283"/>
      <c r="AI283"/>
      <c r="AJ283"/>
      <c r="AK283"/>
    </row>
    <row r="284" spans="2:37" ht="15.75" thickBot="1" x14ac:dyDescent="0.3">
      <c r="B284" s="94" t="s">
        <v>51</v>
      </c>
      <c r="C284" s="95">
        <v>148332984.80000001</v>
      </c>
      <c r="D284" s="128">
        <v>3810.4500000000003</v>
      </c>
      <c r="E284" s="95">
        <v>38927.944153577664</v>
      </c>
      <c r="F284"/>
      <c r="M284"/>
      <c r="N284"/>
      <c r="O284"/>
      <c r="P284"/>
      <c r="Q284"/>
      <c r="R284"/>
      <c r="S284"/>
      <c r="T284"/>
      <c r="U284"/>
      <c r="V284"/>
      <c r="W284"/>
      <c r="AF284"/>
      <c r="AG284"/>
      <c r="AH284"/>
      <c r="AI284"/>
      <c r="AJ284"/>
      <c r="AK284"/>
    </row>
    <row r="285" spans="2:37" ht="15.75" thickBot="1" x14ac:dyDescent="0.3">
      <c r="B285" s="92" t="s">
        <v>53</v>
      </c>
      <c r="C285" s="93">
        <v>48924496.049999997</v>
      </c>
      <c r="D285" s="115">
        <v>934.72000000000014</v>
      </c>
      <c r="E285" s="93">
        <v>52341.338636169108</v>
      </c>
      <c r="F285"/>
      <c r="M285"/>
      <c r="N285"/>
      <c r="O285"/>
      <c r="P285"/>
      <c r="Q285"/>
      <c r="R285"/>
      <c r="S285"/>
      <c r="T285"/>
      <c r="U285"/>
      <c r="V285"/>
      <c r="W285"/>
      <c r="AF285"/>
      <c r="AG285"/>
      <c r="AH285"/>
      <c r="AI285"/>
      <c r="AJ285"/>
      <c r="AK285"/>
    </row>
    <row r="286" spans="2:37" ht="15.75" thickBot="1" x14ac:dyDescent="0.3">
      <c r="B286" s="94" t="s">
        <v>49</v>
      </c>
      <c r="C286" s="95">
        <v>104197826.15000001</v>
      </c>
      <c r="D286" s="128">
        <v>2379.2899999999995</v>
      </c>
      <c r="E286" s="95">
        <v>43793.663719008626</v>
      </c>
      <c r="F286"/>
      <c r="M286"/>
      <c r="N286"/>
      <c r="O286"/>
      <c r="P286"/>
      <c r="Q286"/>
      <c r="R286"/>
      <c r="S286"/>
      <c r="T286"/>
      <c r="U286"/>
      <c r="V286"/>
      <c r="W286"/>
      <c r="AF286"/>
      <c r="AG286"/>
      <c r="AH286"/>
      <c r="AI286"/>
      <c r="AJ286"/>
      <c r="AK286"/>
    </row>
    <row r="287" spans="2:37" ht="15.75" thickBot="1" x14ac:dyDescent="0.3">
      <c r="B287" s="92" t="s">
        <v>47</v>
      </c>
      <c r="C287" s="93">
        <v>306606401.44000006</v>
      </c>
      <c r="D287" s="115">
        <v>6445.9899999999989</v>
      </c>
      <c r="E287" s="93">
        <v>47565.447889307943</v>
      </c>
      <c r="F287"/>
      <c r="M287"/>
      <c r="N287"/>
      <c r="O287"/>
      <c r="P287"/>
      <c r="Q287"/>
      <c r="R287"/>
      <c r="S287"/>
      <c r="T287"/>
      <c r="U287"/>
      <c r="V287"/>
      <c r="W287"/>
      <c r="AF287"/>
      <c r="AG287"/>
      <c r="AH287"/>
      <c r="AI287"/>
      <c r="AJ287"/>
      <c r="AK287"/>
    </row>
    <row r="288" spans="2:37" ht="15.75" thickBot="1" x14ac:dyDescent="0.3">
      <c r="B288" s="94" t="s">
        <v>52</v>
      </c>
      <c r="C288" s="95">
        <v>88054138.060000047</v>
      </c>
      <c r="D288" s="128">
        <v>1921.96</v>
      </c>
      <c r="E288" s="95">
        <v>45814.761004391374</v>
      </c>
      <c r="F288"/>
      <c r="M288"/>
      <c r="N288"/>
      <c r="O288"/>
      <c r="P288"/>
      <c r="Q288"/>
      <c r="R288"/>
      <c r="S288"/>
      <c r="T288"/>
      <c r="U288"/>
      <c r="V288"/>
      <c r="W288"/>
      <c r="AF288"/>
      <c r="AG288"/>
      <c r="AH288"/>
      <c r="AI288"/>
      <c r="AJ288"/>
      <c r="AK288"/>
    </row>
    <row r="289" spans="2:63" ht="15.75" thickBot="1" x14ac:dyDescent="0.3">
      <c r="B289" s="92" t="s">
        <v>54</v>
      </c>
      <c r="C289" s="93">
        <v>14393171.970000003</v>
      </c>
      <c r="D289" s="115">
        <v>229.10000000000002</v>
      </c>
      <c r="E289" s="93">
        <v>62824.844914884336</v>
      </c>
      <c r="F289"/>
      <c r="M289"/>
      <c r="N289"/>
      <c r="O289"/>
      <c r="P289"/>
      <c r="Q289"/>
      <c r="R289"/>
      <c r="S289"/>
      <c r="T289"/>
      <c r="U289"/>
      <c r="V289"/>
      <c r="W289"/>
      <c r="AF289"/>
      <c r="AG289"/>
      <c r="AH289"/>
      <c r="AI289"/>
      <c r="AJ289"/>
      <c r="AK289"/>
    </row>
    <row r="290" spans="2:63" ht="15.75" thickBot="1" x14ac:dyDescent="0.3">
      <c r="B290" s="94" t="s">
        <v>55</v>
      </c>
      <c r="C290" s="95">
        <v>81623.539999999994</v>
      </c>
      <c r="D290" s="128">
        <v>1.5</v>
      </c>
      <c r="E290" s="95">
        <v>54415.693333333329</v>
      </c>
      <c r="F290"/>
      <c r="M290"/>
      <c r="N290"/>
      <c r="O290"/>
      <c r="P290"/>
      <c r="Q290"/>
      <c r="R290"/>
      <c r="S290"/>
      <c r="T290"/>
      <c r="U290"/>
      <c r="V290"/>
      <c r="W290"/>
      <c r="AF290"/>
      <c r="AG290"/>
      <c r="AH290"/>
      <c r="AI290"/>
      <c r="AJ290"/>
      <c r="AK290"/>
    </row>
    <row r="291" spans="2:63" ht="15.75" thickBot="1" x14ac:dyDescent="0.3">
      <c r="B291" s="129" t="s">
        <v>98</v>
      </c>
      <c r="C291" s="103">
        <v>908185165.85000014</v>
      </c>
      <c r="D291" s="112">
        <v>20180.399999999994</v>
      </c>
      <c r="E291" s="103">
        <v>45003.328271491169</v>
      </c>
      <c r="F291"/>
      <c r="M291"/>
      <c r="N291"/>
      <c r="O291"/>
      <c r="P291"/>
      <c r="Q291"/>
      <c r="R291"/>
      <c r="S291"/>
      <c r="T291"/>
      <c r="U291"/>
      <c r="V291"/>
      <c r="W291"/>
      <c r="AF291"/>
      <c r="AG291"/>
      <c r="AH291"/>
      <c r="AI291"/>
      <c r="AJ291"/>
      <c r="AK291"/>
    </row>
    <row r="292" spans="2:63" x14ac:dyDescent="0.25">
      <c r="C292"/>
      <c r="D292"/>
      <c r="E292"/>
      <c r="F292"/>
      <c r="M292"/>
      <c r="N292"/>
      <c r="O292"/>
      <c r="P292"/>
      <c r="Q292"/>
      <c r="R292"/>
      <c r="S292"/>
      <c r="T292"/>
      <c r="U292"/>
      <c r="V292"/>
      <c r="W292"/>
      <c r="AF292"/>
      <c r="AG292"/>
      <c r="AH292"/>
      <c r="AI292"/>
      <c r="AJ292"/>
      <c r="AK292"/>
    </row>
    <row r="293" spans="2:63" x14ac:dyDescent="0.25">
      <c r="C293"/>
      <c r="D293"/>
      <c r="E293"/>
      <c r="F293"/>
      <c r="M293"/>
      <c r="N293"/>
      <c r="O293"/>
      <c r="P293"/>
      <c r="Q293"/>
      <c r="R293"/>
      <c r="S293"/>
      <c r="T293"/>
      <c r="U293"/>
      <c r="V293"/>
      <c r="W293"/>
      <c r="AF293"/>
      <c r="AG293"/>
      <c r="AH293"/>
      <c r="AI293"/>
      <c r="AJ293"/>
      <c r="AK293"/>
    </row>
    <row r="294" spans="2:63" ht="15.75" x14ac:dyDescent="0.25">
      <c r="B294" s="124" t="s">
        <v>138</v>
      </c>
      <c r="C294"/>
      <c r="D294" s="90"/>
      <c r="E294"/>
      <c r="F294"/>
      <c r="G294"/>
      <c r="M294"/>
      <c r="N294"/>
      <c r="O294"/>
      <c r="P294"/>
      <c r="Q294"/>
      <c r="R294"/>
      <c r="S294"/>
      <c r="T294"/>
      <c r="U294"/>
      <c r="V294"/>
      <c r="W294"/>
      <c r="AF294"/>
      <c r="AG294"/>
      <c r="AH294"/>
      <c r="AI294"/>
      <c r="AJ294"/>
      <c r="AK294"/>
    </row>
    <row r="295" spans="2:63" ht="15.75" thickBot="1" x14ac:dyDescent="0.3">
      <c r="C295"/>
      <c r="D295"/>
      <c r="M295"/>
      <c r="N295"/>
      <c r="O295"/>
      <c r="P295"/>
      <c r="Q295"/>
      <c r="R295"/>
      <c r="S295"/>
      <c r="T295"/>
      <c r="U295"/>
      <c r="V295"/>
      <c r="W295"/>
      <c r="AF295"/>
      <c r="AG295"/>
      <c r="AH295"/>
      <c r="AI295"/>
      <c r="AJ295"/>
      <c r="AK295"/>
    </row>
    <row r="296" spans="2:63" ht="15.75" thickBot="1" x14ac:dyDescent="0.3">
      <c r="B296" s="91" t="s">
        <v>45</v>
      </c>
      <c r="C296" s="91">
        <v>2020</v>
      </c>
      <c r="D296" s="91">
        <v>2021</v>
      </c>
      <c r="E296" s="91" t="s">
        <v>72</v>
      </c>
      <c r="M296"/>
      <c r="N296"/>
      <c r="O296"/>
      <c r="P296"/>
      <c r="Q296"/>
      <c r="R296"/>
      <c r="S296"/>
      <c r="T296"/>
      <c r="U296"/>
      <c r="V296"/>
      <c r="W296"/>
      <c r="AF296"/>
      <c r="AG296"/>
      <c r="AH296"/>
      <c r="AI296"/>
      <c r="AJ296"/>
      <c r="AK296"/>
    </row>
    <row r="297" spans="2:63" customFormat="1" ht="15.75" thickBot="1" x14ac:dyDescent="0.3">
      <c r="B297" s="92" t="s">
        <v>46</v>
      </c>
      <c r="C297" s="93">
        <v>42461.839315276506</v>
      </c>
      <c r="D297" s="93">
        <v>49186.217031230874</v>
      </c>
      <c r="E297" s="136">
        <v>0.15836284589620075</v>
      </c>
      <c r="F297" s="5"/>
      <c r="G297" s="5"/>
      <c r="H297" s="5"/>
      <c r="I297" s="5"/>
      <c r="J297" s="5"/>
      <c r="K297" s="5"/>
      <c r="L297" s="5"/>
      <c r="M297" s="2"/>
      <c r="N297" s="2"/>
      <c r="O297" s="2"/>
      <c r="P297" s="2"/>
      <c r="BJ297" s="2"/>
      <c r="BK297" s="2"/>
    </row>
    <row r="298" spans="2:63" customFormat="1" ht="15.75" thickBot="1" x14ac:dyDescent="0.3">
      <c r="B298" s="94" t="s">
        <v>48</v>
      </c>
      <c r="C298" s="95">
        <v>35959.718195708505</v>
      </c>
      <c r="D298" s="95">
        <v>27427.716933770986</v>
      </c>
      <c r="E298" s="137">
        <v>-0.2372655207002079</v>
      </c>
      <c r="F298" s="5"/>
      <c r="G298" s="5"/>
      <c r="H298" s="5"/>
      <c r="I298" s="5"/>
      <c r="J298" s="5"/>
      <c r="K298" s="5"/>
      <c r="L298" s="5"/>
      <c r="M298" s="2"/>
      <c r="N298" s="2"/>
      <c r="O298" s="73"/>
      <c r="P298" s="2"/>
      <c r="BJ298" s="2"/>
      <c r="BK298" s="2"/>
    </row>
    <row r="299" spans="2:63" customFormat="1" ht="15.75" thickBot="1" x14ac:dyDescent="0.3">
      <c r="B299" s="92" t="s">
        <v>50</v>
      </c>
      <c r="C299" s="93">
        <v>35931.077471454519</v>
      </c>
      <c r="D299" s="93">
        <v>34911.658401644156</v>
      </c>
      <c r="E299" s="136">
        <v>-2.8371514063841863E-2</v>
      </c>
      <c r="F299" s="5"/>
      <c r="G299" s="5"/>
      <c r="H299" s="5"/>
      <c r="I299" s="5"/>
      <c r="J299" s="5"/>
      <c r="K299" s="5"/>
      <c r="L299" s="5"/>
      <c r="M299" s="2"/>
      <c r="N299" s="2"/>
      <c r="O299" s="2"/>
      <c r="P299" s="2"/>
      <c r="R299" s="74"/>
      <c r="S299" s="74"/>
      <c r="T299" s="74"/>
      <c r="BJ299" s="2"/>
      <c r="BK299" s="2"/>
    </row>
    <row r="300" spans="2:63" s="74" customFormat="1" ht="15.75" thickBot="1" x14ac:dyDescent="0.3">
      <c r="B300" s="94" t="s">
        <v>51</v>
      </c>
      <c r="C300" s="95">
        <v>40233.95828970569</v>
      </c>
      <c r="D300" s="95">
        <v>38927.944153577664</v>
      </c>
      <c r="E300" s="137">
        <v>-3.2460493365431109E-2</v>
      </c>
      <c r="M300"/>
      <c r="N300"/>
      <c r="O300"/>
      <c r="P300"/>
      <c r="R300"/>
      <c r="S300"/>
      <c r="T300"/>
      <c r="AF300"/>
      <c r="AG300"/>
      <c r="AH300"/>
      <c r="AI300"/>
      <c r="AJ300"/>
      <c r="AK300"/>
    </row>
    <row r="301" spans="2:63" customFormat="1" ht="15.75" thickBot="1" x14ac:dyDescent="0.3">
      <c r="B301" s="92" t="s">
        <v>53</v>
      </c>
      <c r="C301" s="93">
        <v>52023.879490812469</v>
      </c>
      <c r="D301" s="93">
        <v>52341.338636169108</v>
      </c>
      <c r="E301" s="136">
        <v>6.1021813148844917E-3</v>
      </c>
      <c r="F301" s="5"/>
      <c r="G301" s="5"/>
      <c r="H301" s="5"/>
      <c r="I301" s="5"/>
      <c r="J301" s="5"/>
      <c r="K301" s="5"/>
      <c r="L301" s="5"/>
      <c r="BJ301" s="2"/>
      <c r="BK301" s="2"/>
    </row>
    <row r="302" spans="2:63" customFormat="1" ht="15.75" thickBot="1" x14ac:dyDescent="0.3">
      <c r="B302" s="94" t="s">
        <v>49</v>
      </c>
      <c r="C302" s="95">
        <v>38632.719499724684</v>
      </c>
      <c r="D302" s="95">
        <v>43793.663719008626</v>
      </c>
      <c r="E302" s="137">
        <v>0.13358997984391752</v>
      </c>
      <c r="F302" s="5"/>
      <c r="G302" s="5"/>
      <c r="H302" s="5"/>
      <c r="I302" s="5"/>
      <c r="J302" s="5"/>
      <c r="K302" s="5"/>
      <c r="L302" s="5"/>
    </row>
    <row r="303" spans="2:63" customFormat="1" ht="15.75" thickBot="1" x14ac:dyDescent="0.3">
      <c r="B303" s="92" t="s">
        <v>47</v>
      </c>
      <c r="C303" s="93">
        <v>47308.032489852529</v>
      </c>
      <c r="D303" s="93">
        <v>47565.447889307943</v>
      </c>
      <c r="E303" s="136">
        <v>5.4412619994421707E-3</v>
      </c>
      <c r="F303" s="5"/>
      <c r="G303" s="5"/>
      <c r="H303" s="5"/>
      <c r="I303" s="5"/>
      <c r="J303" s="5"/>
      <c r="K303" s="5"/>
      <c r="L303" s="5"/>
    </row>
    <row r="304" spans="2:63" customFormat="1" ht="18" customHeight="1" thickBot="1" x14ac:dyDescent="0.3">
      <c r="B304" s="94" t="s">
        <v>52</v>
      </c>
      <c r="C304" s="95">
        <v>46655.169554804175</v>
      </c>
      <c r="D304" s="95">
        <v>45814.761004391374</v>
      </c>
      <c r="E304" s="137">
        <v>-1.8013192502185693E-2</v>
      </c>
      <c r="F304" s="5"/>
      <c r="G304" s="5"/>
      <c r="H304" s="5"/>
      <c r="I304" s="5"/>
      <c r="J304" s="5"/>
      <c r="K304" s="5"/>
      <c r="L304" s="5"/>
    </row>
    <row r="305" spans="2:63" customFormat="1" ht="18" customHeight="1" thickBot="1" x14ac:dyDescent="0.3">
      <c r="B305" s="92" t="s">
        <v>54</v>
      </c>
      <c r="C305" s="93">
        <v>55153.779722528488</v>
      </c>
      <c r="D305" s="93">
        <v>62824.844914884336</v>
      </c>
      <c r="E305" s="136">
        <v>0.13908503154177243</v>
      </c>
      <c r="F305" s="5"/>
      <c r="G305" s="5"/>
      <c r="H305" s="5"/>
      <c r="I305" s="5"/>
      <c r="J305" s="5"/>
      <c r="K305" s="5"/>
      <c r="L305" s="5"/>
    </row>
    <row r="306" spans="2:63" customFormat="1" ht="18" customHeight="1" thickBot="1" x14ac:dyDescent="0.3">
      <c r="B306" s="94" t="s">
        <v>55</v>
      </c>
      <c r="C306" s="95">
        <v>40011.959731543626</v>
      </c>
      <c r="D306" s="95">
        <v>54415.693333333329</v>
      </c>
      <c r="E306" s="137">
        <v>0.35998570673444052</v>
      </c>
      <c r="F306" s="5"/>
      <c r="G306" s="5"/>
      <c r="H306" s="5"/>
      <c r="I306" s="5"/>
      <c r="J306" s="5"/>
      <c r="K306" s="5"/>
      <c r="L306" s="5"/>
    </row>
    <row r="307" spans="2:63" customFormat="1" ht="18" customHeight="1" thickBot="1" x14ac:dyDescent="0.3">
      <c r="B307" s="102" t="s">
        <v>98</v>
      </c>
      <c r="C307" s="103">
        <v>43624.80964641949</v>
      </c>
      <c r="D307" s="103">
        <v>45003.328271491126</v>
      </c>
      <c r="E307" s="135">
        <v>3.1599418685023029E-2</v>
      </c>
      <c r="F307" s="5"/>
      <c r="G307" s="5"/>
      <c r="H307" s="5"/>
      <c r="I307" s="5"/>
      <c r="J307" s="5"/>
      <c r="K307" s="5"/>
      <c r="L307" s="5"/>
    </row>
    <row r="308" spans="2:63" customFormat="1" ht="18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63" x14ac:dyDescent="0.25">
      <c r="C309"/>
      <c r="D309"/>
      <c r="AF309"/>
      <c r="AG309"/>
      <c r="BJ309"/>
      <c r="BK309"/>
    </row>
    <row r="310" spans="2:63" s="57" customFormat="1" ht="18.75" x14ac:dyDescent="0.3">
      <c r="B310" s="57" t="s">
        <v>99</v>
      </c>
    </row>
    <row r="311" spans="2:63" x14ac:dyDescent="0.25">
      <c r="C311"/>
      <c r="D311"/>
      <c r="AF311"/>
      <c r="AG311"/>
      <c r="BJ311"/>
      <c r="BK311"/>
    </row>
    <row r="312" spans="2:63" x14ac:dyDescent="0.25">
      <c r="C312"/>
      <c r="D312"/>
      <c r="AF312"/>
      <c r="AG312"/>
      <c r="BJ312"/>
      <c r="BK312"/>
    </row>
    <row r="313" spans="2:63" x14ac:dyDescent="0.25">
      <c r="B313" s="89" t="s">
        <v>100</v>
      </c>
      <c r="C313" s="90"/>
      <c r="D313" s="90"/>
      <c r="AF313"/>
      <c r="AG313"/>
      <c r="BJ313"/>
      <c r="BK313"/>
    </row>
    <row r="314" spans="2:63" ht="15.75" thickBot="1" x14ac:dyDescent="0.3">
      <c r="B314" s="90"/>
      <c r="C314" s="90"/>
      <c r="D314" s="90"/>
      <c r="M314"/>
      <c r="N314"/>
      <c r="O314"/>
      <c r="AF314"/>
      <c r="AG314"/>
      <c r="BJ314"/>
      <c r="BK314"/>
    </row>
    <row r="315" spans="2:63" ht="15.75" thickBot="1" x14ac:dyDescent="0.3">
      <c r="B315" s="114" t="s">
        <v>45</v>
      </c>
      <c r="C315" s="114" t="s">
        <v>101</v>
      </c>
      <c r="D315" s="114" t="s">
        <v>5</v>
      </c>
      <c r="E315"/>
      <c r="F315"/>
      <c r="G315"/>
      <c r="M315"/>
      <c r="N315"/>
      <c r="O315"/>
      <c r="AF315"/>
      <c r="AG315"/>
      <c r="BJ315"/>
      <c r="BK315"/>
    </row>
    <row r="316" spans="2:63" ht="15.75" thickBot="1" x14ac:dyDescent="0.3">
      <c r="B316" s="92" t="s">
        <v>46</v>
      </c>
      <c r="C316" s="93">
        <v>14349041.5</v>
      </c>
      <c r="D316" s="138">
        <v>5.7369549103961102E-2</v>
      </c>
      <c r="E316"/>
      <c r="F316"/>
      <c r="G316"/>
      <c r="M316"/>
      <c r="N316"/>
      <c r="O316"/>
      <c r="AF316"/>
      <c r="AG316"/>
      <c r="BJ316"/>
      <c r="BK316"/>
    </row>
    <row r="317" spans="2:63" ht="15.75" thickBot="1" x14ac:dyDescent="0.3">
      <c r="B317" s="94" t="s">
        <v>48</v>
      </c>
      <c r="C317" s="95">
        <v>29295501.449999999</v>
      </c>
      <c r="D317" s="139">
        <v>0.11712766382067671</v>
      </c>
      <c r="E317"/>
      <c r="F317"/>
      <c r="G317"/>
      <c r="M317"/>
      <c r="N317"/>
      <c r="O317"/>
      <c r="AF317"/>
      <c r="AG317"/>
      <c r="BJ317"/>
      <c r="BK317"/>
    </row>
    <row r="318" spans="2:63" ht="15.75" thickBot="1" x14ac:dyDescent="0.3">
      <c r="B318" s="92" t="s">
        <v>50</v>
      </c>
      <c r="C318" s="93">
        <v>13416786.890000001</v>
      </c>
      <c r="D318" s="138">
        <v>5.3642259958843704E-2</v>
      </c>
      <c r="E318"/>
      <c r="F318"/>
      <c r="G318"/>
      <c r="M318"/>
      <c r="N318"/>
      <c r="O318"/>
      <c r="AF318"/>
      <c r="AG318"/>
      <c r="BJ318"/>
      <c r="BK318"/>
    </row>
    <row r="319" spans="2:63" ht="15.75" thickBot="1" x14ac:dyDescent="0.3">
      <c r="B319" s="94" t="s">
        <v>51</v>
      </c>
      <c r="C319" s="95">
        <v>61120353.640000015</v>
      </c>
      <c r="D319" s="139">
        <v>0.24436803875725419</v>
      </c>
      <c r="E319"/>
      <c r="F319"/>
      <c r="G319"/>
      <c r="M319"/>
      <c r="N319"/>
      <c r="O319"/>
      <c r="AF319"/>
      <c r="AG319"/>
      <c r="BJ319"/>
      <c r="BK319"/>
    </row>
    <row r="320" spans="2:63" ht="15.75" thickBot="1" x14ac:dyDescent="0.3">
      <c r="B320" s="92" t="s">
        <v>53</v>
      </c>
      <c r="C320" s="93">
        <v>10368622.59</v>
      </c>
      <c r="D320" s="138">
        <v>4.1455256981272608E-2</v>
      </c>
      <c r="E320"/>
      <c r="F320"/>
      <c r="G320"/>
      <c r="M320"/>
      <c r="N320"/>
      <c r="O320"/>
      <c r="AF320"/>
      <c r="AG320"/>
      <c r="BJ320"/>
      <c r="BK320"/>
    </row>
    <row r="321" spans="2:63" ht="15.75" thickBot="1" x14ac:dyDescent="0.3">
      <c r="B321" s="94" t="s">
        <v>49</v>
      </c>
      <c r="C321" s="95">
        <v>71092535.12000002</v>
      </c>
      <c r="D321" s="139">
        <v>0.28423826668087349</v>
      </c>
      <c r="E321"/>
      <c r="F321"/>
      <c r="G321"/>
      <c r="M321"/>
      <c r="N321"/>
      <c r="O321"/>
      <c r="AF321"/>
      <c r="AG321"/>
      <c r="BJ321"/>
      <c r="BK321"/>
    </row>
    <row r="322" spans="2:63" ht="15.75" thickBot="1" x14ac:dyDescent="0.3">
      <c r="B322" s="92" t="s">
        <v>47</v>
      </c>
      <c r="C322" s="93">
        <v>31651532.180000003</v>
      </c>
      <c r="D322" s="138">
        <v>0.12654741639823924</v>
      </c>
      <c r="E322"/>
      <c r="F322"/>
      <c r="G322"/>
      <c r="M322"/>
      <c r="N322"/>
      <c r="O322"/>
      <c r="AF322"/>
      <c r="AG322"/>
      <c r="BJ322"/>
      <c r="BK322"/>
    </row>
    <row r="323" spans="2:63" ht="15.75" thickBot="1" x14ac:dyDescent="0.3">
      <c r="B323" s="94" t="s">
        <v>52</v>
      </c>
      <c r="C323" s="95">
        <v>17921503.409999996</v>
      </c>
      <c r="D323" s="139">
        <v>7.1652769970509955E-2</v>
      </c>
      <c r="E323"/>
      <c r="F323"/>
      <c r="G323"/>
      <c r="M323"/>
      <c r="N323"/>
      <c r="O323"/>
      <c r="AF323"/>
      <c r="AG323"/>
      <c r="BJ323"/>
      <c r="BK323"/>
    </row>
    <row r="324" spans="2:63" ht="15.75" thickBot="1" x14ac:dyDescent="0.3">
      <c r="B324" s="92" t="s">
        <v>54</v>
      </c>
      <c r="C324" s="93">
        <v>854880</v>
      </c>
      <c r="D324" s="138">
        <v>3.4179342319132795E-3</v>
      </c>
      <c r="E324"/>
      <c r="F324"/>
      <c r="G324"/>
      <c r="M324"/>
      <c r="N324"/>
      <c r="O324"/>
      <c r="AF324"/>
      <c r="AG324"/>
      <c r="BJ324"/>
      <c r="BK324"/>
    </row>
    <row r="325" spans="2:63" ht="15.75" thickBot="1" x14ac:dyDescent="0.3">
      <c r="B325" s="94" t="s">
        <v>55</v>
      </c>
      <c r="C325" s="95">
        <v>45232</v>
      </c>
      <c r="D325" s="139">
        <v>1.8084409645552761E-4</v>
      </c>
      <c r="E325"/>
      <c r="F325"/>
      <c r="G325"/>
      <c r="M325"/>
      <c r="N325"/>
      <c r="O325"/>
      <c r="AF325"/>
      <c r="AG325"/>
      <c r="BJ325"/>
      <c r="BK325"/>
    </row>
    <row r="326" spans="2:63" ht="15.75" thickBot="1" x14ac:dyDescent="0.3">
      <c r="B326" s="129" t="s">
        <v>26</v>
      </c>
      <c r="C326" s="140">
        <v>250115988.78000009</v>
      </c>
      <c r="D326" s="141">
        <v>0.99999999999999989</v>
      </c>
      <c r="E326"/>
      <c r="F326"/>
      <c r="G326"/>
      <c r="M326"/>
      <c r="N326"/>
      <c r="O326"/>
      <c r="AF326"/>
      <c r="AG326"/>
      <c r="BJ326"/>
      <c r="BK326"/>
    </row>
    <row r="327" spans="2:63" x14ac:dyDescent="0.25">
      <c r="B327"/>
      <c r="C327"/>
      <c r="D327"/>
      <c r="E327"/>
      <c r="F327"/>
      <c r="G327"/>
      <c r="M327"/>
      <c r="N327"/>
      <c r="O327"/>
      <c r="AF327"/>
      <c r="AG327"/>
      <c r="BJ327"/>
      <c r="BK327"/>
    </row>
    <row r="328" spans="2:63" x14ac:dyDescent="0.25">
      <c r="B328"/>
      <c r="C328"/>
      <c r="D328"/>
      <c r="E328"/>
      <c r="F328"/>
      <c r="G328"/>
      <c r="M328"/>
      <c r="N328"/>
      <c r="O328"/>
      <c r="AF328"/>
      <c r="AG328"/>
      <c r="BJ328"/>
      <c r="BK328"/>
    </row>
    <row r="329" spans="2:63" x14ac:dyDescent="0.25">
      <c r="B329" s="89" t="s">
        <v>102</v>
      </c>
      <c r="C329" s="90"/>
      <c r="D329"/>
      <c r="E329"/>
      <c r="F329"/>
      <c r="G329"/>
      <c r="M329"/>
      <c r="N329"/>
      <c r="O329"/>
      <c r="AF329"/>
      <c r="AG329"/>
      <c r="BJ329"/>
      <c r="BK329"/>
    </row>
    <row r="330" spans="2:63" x14ac:dyDescent="0.25">
      <c r="B330" s="90"/>
      <c r="C330" s="90"/>
      <c r="D330"/>
      <c r="M330"/>
      <c r="N330"/>
      <c r="O330"/>
      <c r="AF330"/>
      <c r="AG330"/>
      <c r="BJ330"/>
      <c r="BK330"/>
    </row>
    <row r="331" spans="2:63" ht="15.75" thickBot="1" x14ac:dyDescent="0.3">
      <c r="B331" s="90"/>
      <c r="C331" s="90"/>
      <c r="D331"/>
      <c r="N331" s="78"/>
      <c r="AF331"/>
      <c r="AG331"/>
      <c r="BJ331"/>
      <c r="BK331"/>
    </row>
    <row r="332" spans="2:63" ht="15.75" thickBot="1" x14ac:dyDescent="0.3">
      <c r="B332" s="114" t="s">
        <v>45</v>
      </c>
      <c r="C332" s="114" t="s">
        <v>139</v>
      </c>
      <c r="D332"/>
      <c r="N332" s="78"/>
      <c r="AF332"/>
      <c r="AG332"/>
      <c r="BJ332"/>
      <c r="BK332"/>
    </row>
    <row r="333" spans="2:63" ht="15.75" thickBot="1" x14ac:dyDescent="0.3">
      <c r="B333" s="92" t="s">
        <v>68</v>
      </c>
      <c r="C333" s="93">
        <v>4035</v>
      </c>
      <c r="D333"/>
      <c r="N333" s="78"/>
      <c r="AF333"/>
      <c r="AG333"/>
      <c r="BJ333"/>
      <c r="BK333"/>
    </row>
    <row r="334" spans="2:63" ht="15.75" thickBot="1" x14ac:dyDescent="0.3">
      <c r="B334" s="94" t="s">
        <v>48</v>
      </c>
      <c r="C334" s="93">
        <v>8799.7999999999975</v>
      </c>
      <c r="D334"/>
      <c r="N334" s="78"/>
      <c r="AF334"/>
      <c r="AG334"/>
      <c r="BJ334"/>
      <c r="BK334"/>
    </row>
    <row r="335" spans="2:63" ht="15.75" thickBot="1" x14ac:dyDescent="0.3">
      <c r="B335" s="92" t="s">
        <v>50</v>
      </c>
      <c r="C335" s="93">
        <v>19312.5</v>
      </c>
      <c r="D335"/>
      <c r="N335" s="78"/>
      <c r="AF335"/>
      <c r="AG335"/>
      <c r="BJ335"/>
      <c r="BK335"/>
    </row>
    <row r="336" spans="2:63" ht="15.75" thickBot="1" x14ac:dyDescent="0.3">
      <c r="B336" s="94" t="s">
        <v>51</v>
      </c>
      <c r="C336" s="93">
        <v>3200</v>
      </c>
      <c r="D336"/>
      <c r="N336" s="78"/>
      <c r="AF336"/>
      <c r="AG336"/>
      <c r="BJ336"/>
      <c r="BK336"/>
    </row>
    <row r="337" spans="2:63" ht="15.75" thickBot="1" x14ac:dyDescent="0.3">
      <c r="B337" s="92" t="s">
        <v>53</v>
      </c>
      <c r="C337" s="93">
        <v>6000</v>
      </c>
      <c r="D337"/>
      <c r="AF337"/>
      <c r="AG337"/>
      <c r="BJ337"/>
      <c r="BK337"/>
    </row>
    <row r="338" spans="2:63" ht="15.75" thickBot="1" x14ac:dyDescent="0.3">
      <c r="B338" s="94" t="s">
        <v>49</v>
      </c>
      <c r="C338" s="93">
        <v>3200</v>
      </c>
      <c r="D338"/>
      <c r="AF338"/>
      <c r="AG338"/>
      <c r="BJ338"/>
      <c r="BK338"/>
    </row>
    <row r="339" spans="2:63" ht="15.75" thickBot="1" x14ac:dyDescent="0.3">
      <c r="B339" s="92" t="s">
        <v>47</v>
      </c>
      <c r="C339" s="93">
        <v>3803.0349999999939</v>
      </c>
      <c r="D339"/>
      <c r="M339"/>
      <c r="N339"/>
      <c r="AF339"/>
      <c r="AG339"/>
      <c r="BJ339"/>
      <c r="BK339"/>
    </row>
    <row r="340" spans="2:63" ht="15.75" thickBot="1" x14ac:dyDescent="0.3">
      <c r="B340" s="94" t="s">
        <v>52</v>
      </c>
      <c r="C340" s="93">
        <v>5030</v>
      </c>
      <c r="D340"/>
      <c r="M340"/>
      <c r="N340"/>
      <c r="AF340"/>
      <c r="AG340"/>
      <c r="BJ340"/>
      <c r="BK340"/>
    </row>
    <row r="341" spans="2:63" ht="15.75" thickBot="1" x14ac:dyDescent="0.3">
      <c r="B341" s="92" t="s">
        <v>54</v>
      </c>
      <c r="C341" s="93">
        <v>10000</v>
      </c>
      <c r="D341"/>
      <c r="M341"/>
      <c r="N341"/>
      <c r="AF341"/>
      <c r="AG341"/>
      <c r="BJ341"/>
      <c r="BK341"/>
    </row>
    <row r="342" spans="2:63" ht="15.75" thickBot="1" x14ac:dyDescent="0.3">
      <c r="B342" s="94" t="s">
        <v>55</v>
      </c>
      <c r="C342" s="93">
        <v>3008</v>
      </c>
      <c r="D342"/>
      <c r="M342"/>
      <c r="N342"/>
      <c r="AF342"/>
      <c r="AG342"/>
      <c r="BJ342"/>
      <c r="BK342"/>
    </row>
    <row r="343" spans="2:63" x14ac:dyDescent="0.25">
      <c r="B343" s="2"/>
      <c r="C343"/>
      <c r="D343"/>
      <c r="M343"/>
      <c r="N343"/>
      <c r="AF343"/>
      <c r="AG343"/>
      <c r="BJ343"/>
      <c r="BK343"/>
    </row>
    <row r="344" spans="2:63" x14ac:dyDescent="0.25">
      <c r="B344" s="2"/>
      <c r="C344"/>
      <c r="D344"/>
      <c r="M344"/>
      <c r="N344"/>
      <c r="AF344"/>
      <c r="AG344"/>
      <c r="BJ344"/>
      <c r="BK344"/>
    </row>
    <row r="345" spans="2:63" ht="15.75" thickBot="1" x14ac:dyDescent="0.3">
      <c r="B345" s="89" t="s">
        <v>103</v>
      </c>
      <c r="C345" s="90"/>
      <c r="D345" s="90"/>
      <c r="E345" s="90"/>
      <c r="F345" s="90"/>
      <c r="G345"/>
      <c r="H345"/>
      <c r="I345" s="90"/>
      <c r="J345" s="90"/>
      <c r="K345" s="90"/>
      <c r="L345" s="90"/>
      <c r="M345"/>
      <c r="N345"/>
      <c r="AF345"/>
      <c r="AG345"/>
      <c r="BJ345"/>
      <c r="BK345"/>
    </row>
    <row r="346" spans="2:63" ht="15.75" thickBot="1" x14ac:dyDescent="0.3">
      <c r="B346" s="88" t="s">
        <v>45</v>
      </c>
      <c r="C346" s="38">
        <v>2013</v>
      </c>
      <c r="D346" s="38">
        <v>2014</v>
      </c>
      <c r="E346" s="38">
        <v>2015</v>
      </c>
      <c r="F346" s="38">
        <v>2016</v>
      </c>
      <c r="G346" s="38">
        <v>2017</v>
      </c>
      <c r="H346" s="38">
        <v>2018</v>
      </c>
      <c r="I346" s="38">
        <v>2019</v>
      </c>
      <c r="J346" s="38">
        <v>2020</v>
      </c>
      <c r="K346" s="38">
        <v>2021</v>
      </c>
      <c r="L346" s="38">
        <v>2022</v>
      </c>
      <c r="M346"/>
      <c r="N346"/>
      <c r="AF346"/>
      <c r="AG346"/>
      <c r="BJ346"/>
      <c r="BK346"/>
    </row>
    <row r="347" spans="2:63" ht="15.75" thickBot="1" x14ac:dyDescent="0.3">
      <c r="B347" s="47" t="s">
        <v>68</v>
      </c>
      <c r="C347" s="79">
        <v>923679.06</v>
      </c>
      <c r="D347" s="60">
        <v>926689.06</v>
      </c>
      <c r="E347" s="60">
        <v>1301395.06</v>
      </c>
      <c r="F347" s="60">
        <v>1304695.06</v>
      </c>
      <c r="G347" s="60">
        <v>1372744.06</v>
      </c>
      <c r="H347" s="60">
        <v>1653600.47</v>
      </c>
      <c r="I347" s="60">
        <v>7619799.1699999999</v>
      </c>
      <c r="J347" s="60">
        <v>11794948.5</v>
      </c>
      <c r="K347" s="60">
        <v>11873901.5</v>
      </c>
      <c r="L347" s="60">
        <v>14349041.5</v>
      </c>
      <c r="M347"/>
      <c r="N347"/>
      <c r="AF347"/>
      <c r="AG347"/>
      <c r="BJ347"/>
      <c r="BK347"/>
    </row>
    <row r="348" spans="2:63" ht="15.75" thickBot="1" x14ac:dyDescent="0.3">
      <c r="B348" s="49" t="s">
        <v>48</v>
      </c>
      <c r="C348" s="80">
        <v>45269607.840000004</v>
      </c>
      <c r="D348" s="63">
        <v>45990822.240000002</v>
      </c>
      <c r="E348" s="63">
        <v>65975461.119999997</v>
      </c>
      <c r="F348" s="63">
        <v>31567524.120000001</v>
      </c>
      <c r="G348" s="63">
        <v>31546388.120000001</v>
      </c>
      <c r="H348" s="63">
        <v>32864153.369999997</v>
      </c>
      <c r="I348" s="63">
        <v>51122972.629999995</v>
      </c>
      <c r="J348" s="63">
        <v>40188218.650000006</v>
      </c>
      <c r="K348" s="63">
        <v>42589886.890000008</v>
      </c>
      <c r="L348" s="63">
        <v>29295501.449999999</v>
      </c>
      <c r="M348"/>
      <c r="N348"/>
      <c r="AF348"/>
      <c r="AG348"/>
      <c r="BJ348"/>
      <c r="BK348"/>
    </row>
    <row r="349" spans="2:63" ht="15.75" thickBot="1" x14ac:dyDescent="0.3">
      <c r="B349" s="47" t="s">
        <v>50</v>
      </c>
      <c r="C349" s="79">
        <v>5969563.5099999998</v>
      </c>
      <c r="D349" s="60">
        <v>6615725.3499999996</v>
      </c>
      <c r="E349" s="60">
        <v>6112017.3499999996</v>
      </c>
      <c r="F349" s="60">
        <v>6142117.3499999996</v>
      </c>
      <c r="G349" s="60">
        <v>912121.35</v>
      </c>
      <c r="H349" s="60">
        <v>13070858.35</v>
      </c>
      <c r="I349" s="60">
        <v>13242548.539999999</v>
      </c>
      <c r="J349" s="60">
        <v>13484853.810000001</v>
      </c>
      <c r="K349" s="60">
        <v>13409632.48</v>
      </c>
      <c r="L349" s="60">
        <v>13416786.890000001</v>
      </c>
      <c r="M349"/>
      <c r="N349"/>
      <c r="AF349"/>
      <c r="AG349"/>
      <c r="BJ349"/>
      <c r="BK349"/>
    </row>
    <row r="350" spans="2:63" ht="15.75" thickBot="1" x14ac:dyDescent="0.3">
      <c r="B350" s="49" t="s">
        <v>51</v>
      </c>
      <c r="C350" s="80">
        <v>41942836.07</v>
      </c>
      <c r="D350" s="63">
        <v>42935874.07</v>
      </c>
      <c r="E350" s="63">
        <v>48277707.079999998</v>
      </c>
      <c r="F350" s="63">
        <v>48878702.079999998</v>
      </c>
      <c r="G350" s="63">
        <v>50320034.079999998</v>
      </c>
      <c r="H350" s="63">
        <v>60115121.150000006</v>
      </c>
      <c r="I350" s="63">
        <v>61800978.419999994</v>
      </c>
      <c r="J350" s="63">
        <v>58652917.200000025</v>
      </c>
      <c r="K350" s="63">
        <v>59138633.840000018</v>
      </c>
      <c r="L350" s="63">
        <v>61120353.640000015</v>
      </c>
      <c r="M350"/>
      <c r="N350"/>
      <c r="AF350"/>
      <c r="AG350"/>
      <c r="BJ350"/>
      <c r="BK350"/>
    </row>
    <row r="351" spans="2:63" ht="15.75" thickBot="1" x14ac:dyDescent="0.3">
      <c r="B351" s="47" t="s">
        <v>53</v>
      </c>
      <c r="C351" s="79">
        <v>96021805.370000005</v>
      </c>
      <c r="D351" s="60">
        <v>97063033.569999993</v>
      </c>
      <c r="E351" s="60">
        <v>97063739.569999993</v>
      </c>
      <c r="F351" s="60">
        <v>43649381.369999997</v>
      </c>
      <c r="G351" s="60">
        <v>43561086.310000002</v>
      </c>
      <c r="H351" s="60">
        <v>43578696.939999998</v>
      </c>
      <c r="I351" s="60">
        <v>43616914.990000002</v>
      </c>
      <c r="J351" s="60">
        <v>42336511.99000001</v>
      </c>
      <c r="K351" s="60">
        <v>18237412.409999993</v>
      </c>
      <c r="L351" s="60">
        <v>10368622.59</v>
      </c>
      <c r="M351"/>
      <c r="N351"/>
      <c r="AF351"/>
      <c r="AG351"/>
      <c r="BJ351"/>
      <c r="BK351"/>
    </row>
    <row r="352" spans="2:63" ht="15.75" thickBot="1" x14ac:dyDescent="0.3">
      <c r="B352" s="49" t="s">
        <v>49</v>
      </c>
      <c r="C352" s="80">
        <v>61292700.240000002</v>
      </c>
      <c r="D352" s="63">
        <v>78573099.239999995</v>
      </c>
      <c r="E352" s="63">
        <v>78575287.159999996</v>
      </c>
      <c r="F352" s="63">
        <v>78771917.099999994</v>
      </c>
      <c r="G352" s="63">
        <v>78290775.480000004</v>
      </c>
      <c r="H352" s="63">
        <v>78258322.210000023</v>
      </c>
      <c r="I352" s="63">
        <v>88241066.390000015</v>
      </c>
      <c r="J352" s="63">
        <v>71238856.150000021</v>
      </c>
      <c r="K352" s="63">
        <v>71279561.020000026</v>
      </c>
      <c r="L352" s="63">
        <v>71092535.12000002</v>
      </c>
      <c r="M352"/>
      <c r="N352"/>
      <c r="AF352"/>
      <c r="AG352"/>
      <c r="BJ352"/>
      <c r="BK352"/>
    </row>
    <row r="353" spans="2:63" ht="15.75" thickBot="1" x14ac:dyDescent="0.3">
      <c r="B353" s="47" t="s">
        <v>47</v>
      </c>
      <c r="C353" s="79">
        <v>71787495.849999994</v>
      </c>
      <c r="D353" s="60">
        <v>85278365.790000007</v>
      </c>
      <c r="E353" s="60">
        <v>80955009.359999999</v>
      </c>
      <c r="F353" s="60">
        <v>81197012.159999996</v>
      </c>
      <c r="G353" s="60">
        <v>54857640.840000004</v>
      </c>
      <c r="H353" s="60">
        <v>55583028.780000024</v>
      </c>
      <c r="I353" s="60">
        <v>57364850.660000004</v>
      </c>
      <c r="J353" s="60">
        <v>55819901.180000007</v>
      </c>
      <c r="K353" s="60">
        <v>38761193.000000007</v>
      </c>
      <c r="L353" s="60">
        <v>31651532.180000003</v>
      </c>
      <c r="M353"/>
      <c r="N353"/>
      <c r="AF353"/>
      <c r="AG353"/>
      <c r="BJ353"/>
      <c r="BK353"/>
    </row>
    <row r="354" spans="2:63" ht="15.75" thickBot="1" x14ac:dyDescent="0.3">
      <c r="B354" s="49" t="s">
        <v>52</v>
      </c>
      <c r="C354" s="80">
        <v>77907777.739999995</v>
      </c>
      <c r="D354" s="63">
        <v>78030583.739999995</v>
      </c>
      <c r="E354" s="63">
        <v>81096583.739999995</v>
      </c>
      <c r="F354" s="63">
        <v>72068783.739999995</v>
      </c>
      <c r="G354" s="63">
        <v>10774709.99</v>
      </c>
      <c r="H354" s="63">
        <v>13994748.540000003</v>
      </c>
      <c r="I354" s="63">
        <v>21389530.389999997</v>
      </c>
      <c r="J354" s="63">
        <v>17604697.770000003</v>
      </c>
      <c r="K354" s="63">
        <v>17708161.770000003</v>
      </c>
      <c r="L354" s="63">
        <v>17921503.409999996</v>
      </c>
      <c r="AF354"/>
      <c r="AG354"/>
      <c r="BJ354"/>
      <c r="BK354"/>
    </row>
    <row r="355" spans="2:63" ht="15.75" thickBot="1" x14ac:dyDescent="0.3">
      <c r="B355" s="47" t="s">
        <v>54</v>
      </c>
      <c r="C355" s="79">
        <v>2212859</v>
      </c>
      <c r="D355" s="60">
        <v>2212859</v>
      </c>
      <c r="E355" s="60">
        <v>766859</v>
      </c>
      <c r="F355" s="60">
        <v>766859</v>
      </c>
      <c r="G355" s="60">
        <v>772859</v>
      </c>
      <c r="H355" s="60">
        <v>832039</v>
      </c>
      <c r="I355" s="60">
        <v>769254</v>
      </c>
      <c r="J355" s="60">
        <v>745824</v>
      </c>
      <c r="K355" s="60">
        <v>745824</v>
      </c>
      <c r="L355" s="60">
        <v>854880</v>
      </c>
      <c r="AF355"/>
      <c r="AG355"/>
      <c r="BJ355"/>
      <c r="BK355"/>
    </row>
    <row r="356" spans="2:63" ht="15.75" thickBot="1" x14ac:dyDescent="0.3">
      <c r="B356" s="49" t="s">
        <v>55</v>
      </c>
      <c r="C356" s="80">
        <v>785895.7</v>
      </c>
      <c r="D356" s="63">
        <v>1418936.7</v>
      </c>
      <c r="E356" s="63">
        <v>1576324.7</v>
      </c>
      <c r="F356" s="63">
        <v>1676322.7</v>
      </c>
      <c r="G356" s="63">
        <v>1736322.7</v>
      </c>
      <c r="H356" s="63">
        <v>1736322.7</v>
      </c>
      <c r="I356" s="63">
        <v>1699150.44</v>
      </c>
      <c r="J356" s="63">
        <v>45232</v>
      </c>
      <c r="K356" s="63">
        <v>45232</v>
      </c>
      <c r="L356" s="63">
        <v>45232</v>
      </c>
      <c r="AF356"/>
      <c r="AG356"/>
      <c r="BJ356"/>
      <c r="BK356"/>
    </row>
    <row r="357" spans="2:63" ht="15.75" thickBot="1" x14ac:dyDescent="0.3">
      <c r="B357" s="18" t="s">
        <v>26</v>
      </c>
      <c r="C357" s="81">
        <v>404114220.38000005</v>
      </c>
      <c r="D357" s="77">
        <v>439045988.75999999</v>
      </c>
      <c r="E357" s="77">
        <v>461700384.13999999</v>
      </c>
      <c r="F357" s="77">
        <v>366023314.68000001</v>
      </c>
      <c r="G357" s="77">
        <v>274144681.93000001</v>
      </c>
      <c r="H357" s="77">
        <v>301686891.51000005</v>
      </c>
      <c r="I357" s="77">
        <v>346867065.63</v>
      </c>
      <c r="J357" s="77">
        <v>311911961.25000006</v>
      </c>
      <c r="K357" s="77">
        <v>273789438.91000015</v>
      </c>
      <c r="L357" s="77">
        <v>250115988.78000009</v>
      </c>
      <c r="AF357"/>
      <c r="AG357"/>
      <c r="BJ357"/>
      <c r="BK357"/>
    </row>
    <row r="358" spans="2:63" x14ac:dyDescent="0.25">
      <c r="B358"/>
      <c r="C358"/>
      <c r="D358" s="75">
        <v>8.6440334485514025E-2</v>
      </c>
      <c r="E358" s="75">
        <v>5.1599139862279417E-2</v>
      </c>
      <c r="F358" s="75">
        <v>-0.20722761502184089</v>
      </c>
      <c r="G358" s="75">
        <v>-0.25101852550110348</v>
      </c>
      <c r="H358" s="75">
        <v>0.10046596339604597</v>
      </c>
      <c r="I358" s="75">
        <v>0.14975849263408367</v>
      </c>
      <c r="J358" s="75">
        <v>-0.10077377717170252</v>
      </c>
      <c r="K358" s="75">
        <v>-0.12222205967101207</v>
      </c>
      <c r="L358" s="75">
        <v>-8.6465899576871452E-2</v>
      </c>
      <c r="AF358"/>
      <c r="AG358"/>
      <c r="BJ358"/>
      <c r="BK358"/>
    </row>
    <row r="359" spans="2:63" x14ac:dyDescent="0.25">
      <c r="C359"/>
      <c r="D359"/>
      <c r="E359"/>
      <c r="AF359"/>
      <c r="AG359"/>
      <c r="BJ359"/>
      <c r="BK359"/>
    </row>
    <row r="360" spans="2:63" x14ac:dyDescent="0.25">
      <c r="C360"/>
      <c r="D360"/>
      <c r="N360" s="75"/>
      <c r="O360"/>
      <c r="P360"/>
      <c r="Q360"/>
      <c r="R360"/>
      <c r="S360"/>
      <c r="T360"/>
      <c r="U360"/>
      <c r="V360"/>
      <c r="W360"/>
      <c r="X360"/>
      <c r="Y360"/>
      <c r="AG360"/>
      <c r="BJ360"/>
      <c r="BK360"/>
    </row>
    <row r="361" spans="2:63" x14ac:dyDescent="0.25">
      <c r="C361"/>
      <c r="D361"/>
      <c r="AF361"/>
      <c r="AG361"/>
      <c r="BJ361"/>
      <c r="BK361"/>
    </row>
    <row r="362" spans="2:63" s="6" customFormat="1" ht="18.75" x14ac:dyDescent="0.3">
      <c r="B362" s="6" t="s">
        <v>104</v>
      </c>
      <c r="BJ362" s="57"/>
      <c r="BK362" s="57"/>
    </row>
    <row r="363" spans="2:63" customForma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63" customForma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63" customFormat="1" x14ac:dyDescent="0.25">
      <c r="B365" t="s">
        <v>105</v>
      </c>
      <c r="D365">
        <v>506</v>
      </c>
      <c r="F365" s="5"/>
      <c r="G365" s="5"/>
      <c r="H365" s="5"/>
      <c r="I365" s="5"/>
      <c r="J365" s="5"/>
      <c r="K365" s="5"/>
      <c r="L365" s="5"/>
    </row>
    <row r="366" spans="2:63" customFormat="1" ht="15.75" thickBot="1" x14ac:dyDescent="0.3">
      <c r="F366" s="5"/>
      <c r="G366" s="5"/>
      <c r="H366" s="5"/>
      <c r="I366" s="5"/>
      <c r="J366" s="5"/>
      <c r="K366" s="5"/>
      <c r="L366" s="5"/>
    </row>
    <row r="367" spans="2:63" customFormat="1" ht="15.75" thickBot="1" x14ac:dyDescent="0.3">
      <c r="B367" s="91" t="s">
        <v>4</v>
      </c>
      <c r="C367" s="91">
        <v>2021</v>
      </c>
      <c r="D367" s="91" t="s">
        <v>5</v>
      </c>
      <c r="E367" s="5"/>
      <c r="F367" s="5"/>
      <c r="G367" s="5"/>
      <c r="H367" s="5"/>
      <c r="I367" s="5"/>
      <c r="J367" s="5"/>
      <c r="O367" s="2"/>
      <c r="P367" s="2"/>
      <c r="Q367" s="2"/>
    </row>
    <row r="368" spans="2:63" customFormat="1" ht="15.75" thickBot="1" x14ac:dyDescent="0.3">
      <c r="B368" s="92" t="s">
        <v>106</v>
      </c>
      <c r="C368" s="115">
        <v>385</v>
      </c>
      <c r="D368" s="142">
        <v>0.76086956521739135</v>
      </c>
      <c r="E368" s="5"/>
      <c r="F368" s="5"/>
      <c r="G368" s="5"/>
      <c r="H368" s="5"/>
      <c r="I368" s="5"/>
      <c r="J368" s="5"/>
      <c r="O368" s="2"/>
      <c r="P368" s="2"/>
      <c r="Q368" s="2"/>
    </row>
    <row r="369" spans="2:17" customFormat="1" ht="15.75" thickBot="1" x14ac:dyDescent="0.3">
      <c r="B369" s="94" t="s">
        <v>107</v>
      </c>
      <c r="C369" s="128">
        <v>121</v>
      </c>
      <c r="D369" s="117">
        <v>0.2391304347826087</v>
      </c>
      <c r="E369" s="5"/>
      <c r="F369" s="5"/>
      <c r="G369" s="5"/>
      <c r="H369" s="5"/>
      <c r="I369" s="5"/>
      <c r="J369" s="5"/>
      <c r="O369" s="2"/>
      <c r="P369" s="2"/>
      <c r="Q369" s="2"/>
    </row>
    <row r="370" spans="2:17" customFormat="1" ht="15.75" thickBot="1" x14ac:dyDescent="0.3">
      <c r="B370" s="102" t="s">
        <v>26</v>
      </c>
      <c r="C370" s="143">
        <v>506</v>
      </c>
      <c r="D370" s="144">
        <v>1</v>
      </c>
      <c r="E370" s="5"/>
      <c r="F370" s="5"/>
      <c r="G370" s="5"/>
      <c r="H370" s="5"/>
      <c r="I370" s="5"/>
      <c r="J370" s="5"/>
      <c r="O370" s="2"/>
      <c r="P370" s="2"/>
      <c r="Q370" s="2"/>
    </row>
    <row r="371" spans="2:17" customFormat="1" x14ac:dyDescent="0.25">
      <c r="D371" s="5"/>
      <c r="E371" s="5"/>
      <c r="F371" s="5"/>
      <c r="G371" s="5"/>
      <c r="H371" s="5"/>
      <c r="I371" s="5"/>
      <c r="J371" s="5"/>
      <c r="O371" s="2"/>
      <c r="P371" s="2"/>
      <c r="Q371" s="2"/>
    </row>
    <row r="372" spans="2:17" customFormat="1" x14ac:dyDescent="0.25">
      <c r="D372" s="5"/>
      <c r="E372" s="5"/>
      <c r="F372" s="5"/>
      <c r="G372" s="5"/>
      <c r="H372" s="5"/>
      <c r="I372" s="5"/>
      <c r="J372" s="5"/>
      <c r="O372" s="2"/>
      <c r="P372" s="2"/>
      <c r="Q372" s="2"/>
    </row>
    <row r="373" spans="2:17" customFormat="1" x14ac:dyDescent="0.25">
      <c r="B373" t="s">
        <v>105</v>
      </c>
      <c r="D373">
        <v>506</v>
      </c>
      <c r="E373" s="5"/>
      <c r="F373" s="5"/>
      <c r="G373" s="5"/>
      <c r="H373" s="5"/>
      <c r="I373" s="5"/>
      <c r="J373" s="5"/>
    </row>
    <row r="374" spans="2:17" customFormat="1" ht="15.75" thickBot="1" x14ac:dyDescent="0.3">
      <c r="F374" s="5"/>
      <c r="G374" s="5"/>
      <c r="H374" s="5"/>
      <c r="I374" s="5"/>
      <c r="J374" s="5"/>
      <c r="K374" s="5"/>
      <c r="L374" s="5"/>
    </row>
    <row r="375" spans="2:17" customFormat="1" ht="15.75" thickBot="1" x14ac:dyDescent="0.3">
      <c r="B375" s="91" t="s">
        <v>108</v>
      </c>
      <c r="C375" s="91">
        <v>2021</v>
      </c>
      <c r="D375" s="91" t="s">
        <v>109</v>
      </c>
      <c r="F375" s="5"/>
      <c r="G375" s="5"/>
      <c r="H375" s="5"/>
      <c r="I375" s="5"/>
      <c r="J375" s="5"/>
      <c r="K375" s="5"/>
      <c r="L375" s="5"/>
    </row>
    <row r="376" spans="2:17" customFormat="1" ht="15.75" thickBot="1" x14ac:dyDescent="0.3">
      <c r="B376" s="92" t="s">
        <v>106</v>
      </c>
      <c r="C376" s="93">
        <v>229003870.03000015</v>
      </c>
      <c r="D376" s="93">
        <v>594815.24683116924</v>
      </c>
      <c r="E376" s="5"/>
      <c r="F376" s="5"/>
      <c r="G376" s="5"/>
      <c r="H376" s="5"/>
      <c r="I376" s="5"/>
      <c r="J376" s="5"/>
    </row>
    <row r="377" spans="2:17" customFormat="1" ht="15.75" thickBot="1" x14ac:dyDescent="0.3">
      <c r="B377" s="94" t="s">
        <v>107</v>
      </c>
      <c r="C377" s="95">
        <v>-47296810.089999996</v>
      </c>
      <c r="D377" s="95">
        <v>-390882.72801652888</v>
      </c>
      <c r="E377" s="5"/>
      <c r="F377" s="5"/>
      <c r="G377" s="5"/>
      <c r="H377" s="5"/>
      <c r="I377" s="5"/>
      <c r="J377" s="5"/>
    </row>
    <row r="378" spans="2:17" customFormat="1" ht="15.75" thickBot="1" x14ac:dyDescent="0.3">
      <c r="B378" s="102" t="s">
        <v>26</v>
      </c>
      <c r="C378" s="103">
        <v>181707059.94000015</v>
      </c>
      <c r="D378" s="103">
        <v>359104.86154150229</v>
      </c>
      <c r="E378" s="5"/>
      <c r="F378" s="5"/>
      <c r="G378" s="5"/>
      <c r="H378" s="5"/>
      <c r="I378" s="5"/>
      <c r="J378" s="5"/>
    </row>
    <row r="379" spans="2:17" customFormat="1" x14ac:dyDescent="0.25">
      <c r="D379" s="5"/>
      <c r="E379" s="5"/>
      <c r="F379" s="5"/>
      <c r="G379" s="5"/>
      <c r="H379" s="5"/>
      <c r="I379" s="5"/>
      <c r="J379" s="5"/>
    </row>
    <row r="380" spans="2:17" customFormat="1" x14ac:dyDescent="0.25">
      <c r="D380" s="5"/>
      <c r="E380" s="5"/>
      <c r="F380" s="5"/>
      <c r="G380" s="5"/>
      <c r="H380" s="5"/>
      <c r="I380" s="5"/>
      <c r="J380" s="5"/>
    </row>
    <row r="381" spans="2:17" customFormat="1" ht="15.75" x14ac:dyDescent="0.25">
      <c r="B381" s="124" t="s">
        <v>140</v>
      </c>
      <c r="F381" s="5"/>
      <c r="G381" s="5"/>
      <c r="H381" s="5"/>
      <c r="I381" s="5"/>
      <c r="J381" s="5"/>
    </row>
    <row r="382" spans="2:17" customFormat="1" ht="15.75" thickBot="1" x14ac:dyDescent="0.3">
      <c r="F382" s="5"/>
      <c r="G382" s="5"/>
      <c r="H382" s="5"/>
      <c r="I382" s="5"/>
      <c r="J382" s="5"/>
      <c r="K382" s="5"/>
      <c r="L382" s="5"/>
    </row>
    <row r="383" spans="2:17" customFormat="1" ht="15.75" thickBot="1" x14ac:dyDescent="0.3">
      <c r="B383" s="91" t="s">
        <v>4</v>
      </c>
      <c r="C383" s="91">
        <v>2019</v>
      </c>
      <c r="D383" s="91">
        <v>2020</v>
      </c>
      <c r="E383" s="91">
        <v>2021</v>
      </c>
      <c r="F383" s="5"/>
      <c r="G383" s="5"/>
      <c r="H383" s="5"/>
      <c r="I383" s="5"/>
      <c r="J383" s="5"/>
      <c r="K383" s="5"/>
      <c r="L383" s="5"/>
    </row>
    <row r="384" spans="2:17" customFormat="1" ht="15.75" thickBot="1" x14ac:dyDescent="0.3">
      <c r="B384" s="92" t="s">
        <v>106</v>
      </c>
      <c r="C384" s="142">
        <v>0.75088339222614842</v>
      </c>
      <c r="D384" s="142">
        <v>0.6950998185117967</v>
      </c>
      <c r="E384" s="142">
        <v>0.76086956521739135</v>
      </c>
      <c r="K384" s="5"/>
      <c r="L384" s="5"/>
    </row>
    <row r="385" spans="2:13" customFormat="1" ht="15.75" thickBot="1" x14ac:dyDescent="0.3">
      <c r="B385" s="94" t="s">
        <v>112</v>
      </c>
      <c r="C385" s="117">
        <v>0.24911660777385158</v>
      </c>
      <c r="D385" s="117">
        <v>0.30490018148820325</v>
      </c>
      <c r="E385" s="117">
        <v>0.2391304347826087</v>
      </c>
      <c r="K385" s="5"/>
      <c r="L385" s="5"/>
    </row>
    <row r="386" spans="2:13" customFormat="1" ht="15.75" thickBot="1" x14ac:dyDescent="0.3">
      <c r="B386" s="102" t="s">
        <v>43</v>
      </c>
      <c r="C386" s="144">
        <v>1</v>
      </c>
      <c r="D386" s="144">
        <v>1</v>
      </c>
      <c r="E386" s="144">
        <v>1</v>
      </c>
      <c r="I386" s="5"/>
      <c r="J386" s="5"/>
      <c r="K386" s="5"/>
      <c r="L386" s="5"/>
      <c r="M386" s="5"/>
    </row>
    <row r="387" spans="2:13" customFormat="1" x14ac:dyDescent="0.25">
      <c r="I387" s="5"/>
      <c r="J387" s="5"/>
      <c r="K387" s="5"/>
      <c r="L387" s="5"/>
      <c r="M387" s="5"/>
    </row>
    <row r="388" spans="2:13" customFormat="1" ht="15.75" thickBot="1" x14ac:dyDescent="0.3">
      <c r="I388" s="5"/>
      <c r="J388" s="5"/>
      <c r="K388" s="5"/>
      <c r="L388" s="5"/>
      <c r="M388" s="5"/>
    </row>
    <row r="389" spans="2:13" customFormat="1" ht="15.75" thickBot="1" x14ac:dyDescent="0.3">
      <c r="B389" s="91" t="s">
        <v>45</v>
      </c>
      <c r="C389" s="91" t="s">
        <v>106</v>
      </c>
      <c r="D389" s="91" t="s">
        <v>107</v>
      </c>
      <c r="E389" s="91" t="s">
        <v>43</v>
      </c>
      <c r="F389" s="91" t="s">
        <v>110</v>
      </c>
      <c r="G389" s="91" t="s">
        <v>111</v>
      </c>
      <c r="H389" s="91" t="s">
        <v>113</v>
      </c>
      <c r="I389" s="91" t="s">
        <v>114</v>
      </c>
      <c r="J389" s="91" t="s">
        <v>115</v>
      </c>
      <c r="K389" s="145" t="s">
        <v>116</v>
      </c>
      <c r="L389" s="5"/>
      <c r="M389" s="5"/>
    </row>
    <row r="390" spans="2:13" customFormat="1" ht="15.75" thickBot="1" x14ac:dyDescent="0.3">
      <c r="B390" s="92" t="s">
        <v>46</v>
      </c>
      <c r="C390" s="146">
        <v>33</v>
      </c>
      <c r="D390" s="146">
        <v>15</v>
      </c>
      <c r="E390" s="146">
        <v>48</v>
      </c>
      <c r="F390" s="147">
        <v>0.6875</v>
      </c>
      <c r="G390" s="147">
        <v>0.3125</v>
      </c>
      <c r="H390" s="148">
        <v>13350677.27</v>
      </c>
      <c r="I390" s="148">
        <v>-500627.78</v>
      </c>
      <c r="J390" s="148">
        <v>12850049.49</v>
      </c>
      <c r="K390" s="149">
        <v>6.3542644340246701E-2</v>
      </c>
      <c r="L390" s="5"/>
    </row>
    <row r="391" spans="2:13" customFormat="1" ht="15.75" thickBot="1" x14ac:dyDescent="0.3">
      <c r="B391" s="94" t="s">
        <v>48</v>
      </c>
      <c r="C391" s="150">
        <v>12</v>
      </c>
      <c r="D391" s="150">
        <v>4</v>
      </c>
      <c r="E391" s="150">
        <v>16</v>
      </c>
      <c r="F391" s="151">
        <v>0.75</v>
      </c>
      <c r="G391" s="151">
        <v>0.25</v>
      </c>
      <c r="H391" s="152">
        <v>465005.11000000004</v>
      </c>
      <c r="I391" s="152">
        <v>-23544436.459999997</v>
      </c>
      <c r="J391" s="152">
        <v>-23079431.349999998</v>
      </c>
      <c r="K391" s="149">
        <v>-0.11412626068012052</v>
      </c>
      <c r="L391" s="5"/>
    </row>
    <row r="392" spans="2:13" customFormat="1" ht="15.75" thickBot="1" x14ac:dyDescent="0.25">
      <c r="B392" s="92" t="s">
        <v>50</v>
      </c>
      <c r="C392" s="146">
        <v>10</v>
      </c>
      <c r="D392" s="146">
        <v>3</v>
      </c>
      <c r="E392" s="146">
        <v>13</v>
      </c>
      <c r="F392" s="147">
        <v>0.76923076923076927</v>
      </c>
      <c r="G392" s="147">
        <v>0.23076923076923078</v>
      </c>
      <c r="H392" s="148">
        <v>3675651.99</v>
      </c>
      <c r="I392" s="148">
        <v>-1116336.22</v>
      </c>
      <c r="J392" s="148">
        <v>2559315.7700000005</v>
      </c>
      <c r="K392" s="149">
        <v>1.2655647112803039E-2</v>
      </c>
    </row>
    <row r="393" spans="2:13" customFormat="1" ht="21.75" customHeight="1" thickBot="1" x14ac:dyDescent="0.25">
      <c r="B393" s="94" t="s">
        <v>51</v>
      </c>
      <c r="C393" s="150">
        <v>68</v>
      </c>
      <c r="D393" s="150">
        <v>27</v>
      </c>
      <c r="E393" s="150">
        <v>95</v>
      </c>
      <c r="F393" s="151">
        <v>0.71578947368421053</v>
      </c>
      <c r="G393" s="151">
        <v>0.28421052631578947</v>
      </c>
      <c r="H393" s="152">
        <v>140475540.33999991</v>
      </c>
      <c r="I393" s="152">
        <v>-5646906.9900000012</v>
      </c>
      <c r="J393" s="152">
        <v>134828633.3499999</v>
      </c>
      <c r="K393" s="149">
        <v>0.66671866925553525</v>
      </c>
    </row>
    <row r="394" spans="2:13" customFormat="1" ht="15.75" thickBot="1" x14ac:dyDescent="0.25">
      <c r="B394" s="92" t="s">
        <v>53</v>
      </c>
      <c r="C394" s="146">
        <v>22</v>
      </c>
      <c r="D394" s="146">
        <v>5</v>
      </c>
      <c r="E394" s="146">
        <v>27</v>
      </c>
      <c r="F394" s="147">
        <v>0.81481481481481477</v>
      </c>
      <c r="G394" s="147">
        <v>0.18518518518518517</v>
      </c>
      <c r="H394" s="148">
        <v>6541627.080000001</v>
      </c>
      <c r="I394" s="148">
        <v>-1754708.75</v>
      </c>
      <c r="J394" s="148">
        <v>4786918.330000001</v>
      </c>
      <c r="K394" s="149">
        <v>2.3670994354201336E-2</v>
      </c>
    </row>
    <row r="395" spans="2:13" customFormat="1" ht="23.25" customHeight="1" thickBot="1" x14ac:dyDescent="0.25">
      <c r="B395" s="94" t="s">
        <v>49</v>
      </c>
      <c r="C395" s="150">
        <v>84</v>
      </c>
      <c r="D395" s="150">
        <v>25</v>
      </c>
      <c r="E395" s="150">
        <v>109</v>
      </c>
      <c r="F395" s="151">
        <v>0.77064220183486243</v>
      </c>
      <c r="G395" s="151">
        <v>0.22935779816513763</v>
      </c>
      <c r="H395" s="152">
        <v>12294835.180000003</v>
      </c>
      <c r="I395" s="152">
        <v>-7815989.620000001</v>
      </c>
      <c r="J395" s="152">
        <v>4478845.5600000024</v>
      </c>
      <c r="K395" s="149">
        <v>2.2147594894124663E-2</v>
      </c>
    </row>
    <row r="396" spans="2:13" customFormat="1" ht="23.25" customHeight="1" thickBot="1" x14ac:dyDescent="0.25">
      <c r="B396" s="92" t="s">
        <v>47</v>
      </c>
      <c r="C396" s="146">
        <v>91</v>
      </c>
      <c r="D396" s="146">
        <v>25</v>
      </c>
      <c r="E396" s="146">
        <v>116</v>
      </c>
      <c r="F396" s="147">
        <v>0.78448275862068961</v>
      </c>
      <c r="G396" s="147">
        <v>0.21551724137931033</v>
      </c>
      <c r="H396" s="148">
        <v>16414768.70000001</v>
      </c>
      <c r="I396" s="148">
        <v>-6102827.1499999976</v>
      </c>
      <c r="J396" s="148">
        <v>10311941.550000012</v>
      </c>
      <c r="K396" s="149">
        <v>5.0991868543306527E-2</v>
      </c>
    </row>
    <row r="397" spans="2:13" customFormat="1" ht="15.75" thickBot="1" x14ac:dyDescent="0.25">
      <c r="B397" s="94" t="s">
        <v>52</v>
      </c>
      <c r="C397" s="150">
        <v>53</v>
      </c>
      <c r="D397" s="150">
        <v>14</v>
      </c>
      <c r="E397" s="150">
        <v>67</v>
      </c>
      <c r="F397" s="151">
        <v>0.79104477611940294</v>
      </c>
      <c r="G397" s="151">
        <v>0.20895522388059701</v>
      </c>
      <c r="H397" s="152">
        <v>28150340.109999996</v>
      </c>
      <c r="I397" s="152">
        <v>-814092.83</v>
      </c>
      <c r="J397" s="152">
        <v>27336247.279999997</v>
      </c>
      <c r="K397" s="149">
        <v>0.13517593374732412</v>
      </c>
    </row>
    <row r="398" spans="2:13" customFormat="1" ht="18.75" customHeight="1" thickBot="1" x14ac:dyDescent="0.25">
      <c r="B398" s="92" t="s">
        <v>54</v>
      </c>
      <c r="C398" s="146">
        <v>9</v>
      </c>
      <c r="D398" s="146">
        <v>0</v>
      </c>
      <c r="E398" s="146">
        <v>9</v>
      </c>
      <c r="F398" s="147">
        <v>1</v>
      </c>
      <c r="G398" s="147">
        <v>0</v>
      </c>
      <c r="H398" s="148">
        <v>7610181.7999999998</v>
      </c>
      <c r="I398" s="148">
        <v>0</v>
      </c>
      <c r="J398" s="148">
        <v>7610181.7999999998</v>
      </c>
      <c r="K398" s="149">
        <v>3.7631845376030412E-2</v>
      </c>
    </row>
    <row r="399" spans="2:13" customFormat="1" ht="21.75" customHeight="1" thickBot="1" x14ac:dyDescent="0.25">
      <c r="B399" s="94" t="s">
        <v>55</v>
      </c>
      <c r="C399" s="150">
        <v>3</v>
      </c>
      <c r="D399" s="150">
        <v>3</v>
      </c>
      <c r="E399" s="150">
        <v>6</v>
      </c>
      <c r="F399" s="151">
        <v>0.5</v>
      </c>
      <c r="G399" s="151">
        <v>0.5</v>
      </c>
      <c r="H399" s="152">
        <v>25242.449999999997</v>
      </c>
      <c r="I399" s="152">
        <v>-884.29</v>
      </c>
      <c r="J399" s="152">
        <v>24358.159999999996</v>
      </c>
      <c r="K399" s="149">
        <v>1.2044948923094174E-4</v>
      </c>
    </row>
    <row r="400" spans="2:13" customFormat="1" ht="23.25" customHeight="1" thickBot="1" x14ac:dyDescent="0.3">
      <c r="B400" s="129" t="s">
        <v>26</v>
      </c>
      <c r="C400" s="153">
        <v>385</v>
      </c>
      <c r="D400" s="114">
        <v>121</v>
      </c>
      <c r="E400" s="114">
        <v>506</v>
      </c>
      <c r="F400" s="154">
        <v>0.76086956521739135</v>
      </c>
      <c r="G400" s="155">
        <v>0.2391304347826087</v>
      </c>
      <c r="H400" s="156">
        <v>229003870.02999994</v>
      </c>
      <c r="I400" s="156">
        <v>-47296810.089999996</v>
      </c>
      <c r="J400" s="156">
        <v>181707059.93999994</v>
      </c>
    </row>
    <row r="401" spans="2:12" customFormat="1" ht="22.5" customHeight="1" x14ac:dyDescent="0.2">
      <c r="J401" s="82">
        <v>202227175.51999995</v>
      </c>
    </row>
    <row r="402" spans="2:12" customFormat="1" ht="17.25" customHeight="1" thickBot="1" x14ac:dyDescent="0.25"/>
    <row r="403" spans="2:12" customFormat="1" ht="15.75" thickBot="1" x14ac:dyDescent="0.3">
      <c r="B403" s="114" t="s">
        <v>45</v>
      </c>
      <c r="C403" s="91">
        <v>2019</v>
      </c>
      <c r="D403" s="91">
        <v>2020</v>
      </c>
      <c r="E403" s="91">
        <v>2021</v>
      </c>
    </row>
    <row r="404" spans="2:12" customFormat="1" ht="15.75" thickBot="1" x14ac:dyDescent="0.25">
      <c r="B404" s="157" t="s">
        <v>46</v>
      </c>
      <c r="C404" s="158">
        <v>10859111.280000001</v>
      </c>
      <c r="D404" s="158">
        <v>22721700.660000004</v>
      </c>
      <c r="E404" s="158">
        <v>12850049.489999996</v>
      </c>
    </row>
    <row r="405" spans="2:12" customFormat="1" ht="15.75" thickBot="1" x14ac:dyDescent="0.3">
      <c r="B405" s="159" t="s">
        <v>48</v>
      </c>
      <c r="C405" s="160">
        <v>-14189633.51</v>
      </c>
      <c r="D405" s="160">
        <v>-12843292.529999997</v>
      </c>
      <c r="E405" s="160">
        <v>-23079431.349999998</v>
      </c>
      <c r="H405" s="5"/>
      <c r="I405" s="5"/>
      <c r="J405" s="5"/>
      <c r="K405" s="5"/>
      <c r="L405" s="5"/>
    </row>
    <row r="406" spans="2:12" customFormat="1" ht="15.75" thickBot="1" x14ac:dyDescent="0.3">
      <c r="B406" s="157" t="s">
        <v>50</v>
      </c>
      <c r="C406" s="158">
        <v>1763160.23</v>
      </c>
      <c r="D406" s="158">
        <v>-4148321.8999999994</v>
      </c>
      <c r="E406" s="158">
        <v>2559315.7700000005</v>
      </c>
      <c r="F406" s="5"/>
      <c r="G406" s="5"/>
      <c r="H406" s="5"/>
      <c r="I406" s="5"/>
    </row>
    <row r="407" spans="2:12" customFormat="1" ht="15.75" thickBot="1" x14ac:dyDescent="0.3">
      <c r="B407" s="159" t="s">
        <v>51</v>
      </c>
      <c r="C407" s="160">
        <v>63874217.400000021</v>
      </c>
      <c r="D407" s="160">
        <v>64045963.960000008</v>
      </c>
      <c r="E407" s="160">
        <v>134828633.3499999</v>
      </c>
      <c r="F407" s="5"/>
      <c r="G407" s="5"/>
      <c r="H407" s="5"/>
      <c r="I407" s="5"/>
    </row>
    <row r="408" spans="2:12" customFormat="1" ht="15.75" thickBot="1" x14ac:dyDescent="0.3">
      <c r="B408" s="157" t="s">
        <v>53</v>
      </c>
      <c r="C408" s="158">
        <v>16197165.4</v>
      </c>
      <c r="D408" s="158">
        <v>15822596.119999997</v>
      </c>
      <c r="E408" s="158">
        <v>4786918.330000001</v>
      </c>
      <c r="G408" s="5"/>
      <c r="H408" s="5"/>
      <c r="I408" s="5"/>
    </row>
    <row r="409" spans="2:12" customFormat="1" ht="23.25" customHeight="1" thickBot="1" x14ac:dyDescent="0.3">
      <c r="B409" s="159" t="s">
        <v>49</v>
      </c>
      <c r="C409" s="160">
        <v>12295306.100000001</v>
      </c>
      <c r="D409" s="160">
        <v>-336705.5000000025</v>
      </c>
      <c r="E409" s="160">
        <v>4478845.5600000005</v>
      </c>
      <c r="G409" s="5"/>
      <c r="H409" s="5"/>
      <c r="I409" s="5"/>
    </row>
    <row r="410" spans="2:12" customFormat="1" ht="15.75" thickBot="1" x14ac:dyDescent="0.3">
      <c r="B410" s="157" t="s">
        <v>47</v>
      </c>
      <c r="C410" s="158">
        <v>20826897.070000008</v>
      </c>
      <c r="D410" s="158">
        <v>3427208.72</v>
      </c>
      <c r="E410" s="158">
        <v>10311941.550000006</v>
      </c>
      <c r="G410" s="5"/>
      <c r="H410" s="5"/>
      <c r="I410" s="5"/>
    </row>
    <row r="411" spans="2:12" customFormat="1" ht="15.75" thickBot="1" x14ac:dyDescent="0.3">
      <c r="B411" s="159" t="s">
        <v>52</v>
      </c>
      <c r="C411" s="160">
        <v>15739442.690000007</v>
      </c>
      <c r="D411" s="160">
        <v>22693777.59999999</v>
      </c>
      <c r="E411" s="160">
        <v>27336247.27999999</v>
      </c>
      <c r="G411" s="5"/>
      <c r="H411" s="5"/>
      <c r="I411" s="5"/>
    </row>
    <row r="412" spans="2:12" customFormat="1" ht="15.75" thickBot="1" x14ac:dyDescent="0.3">
      <c r="B412" s="157" t="s">
        <v>54</v>
      </c>
      <c r="C412" s="158">
        <v>7498560.0300000003</v>
      </c>
      <c r="D412" s="158">
        <v>5322203.34</v>
      </c>
      <c r="E412" s="158">
        <v>7610181.7999999998</v>
      </c>
      <c r="G412" s="5"/>
      <c r="H412" s="5"/>
      <c r="I412" s="5"/>
    </row>
    <row r="413" spans="2:12" customFormat="1" ht="15.75" thickBot="1" x14ac:dyDescent="0.3">
      <c r="B413" s="159" t="s">
        <v>55</v>
      </c>
      <c r="C413" s="160">
        <v>9477.36</v>
      </c>
      <c r="D413" s="160">
        <v>496.83999999999958</v>
      </c>
      <c r="E413" s="160">
        <v>24358.16</v>
      </c>
      <c r="G413" s="5"/>
      <c r="H413" s="5"/>
      <c r="I413" s="5"/>
    </row>
    <row r="414" spans="2:12" customFormat="1" ht="15.75" thickBot="1" x14ac:dyDescent="0.3">
      <c r="B414" s="161" t="s">
        <v>26</v>
      </c>
      <c r="C414" s="162">
        <v>134873704.05000007</v>
      </c>
      <c r="D414" s="162">
        <v>116705627.31</v>
      </c>
      <c r="E414" s="162">
        <v>181707059.93999991</v>
      </c>
      <c r="G414" s="5"/>
      <c r="H414" s="5"/>
      <c r="I414" s="5"/>
    </row>
    <row r="415" spans="2:12" customFormat="1" x14ac:dyDescent="0.25">
      <c r="C415" s="83">
        <v>149063337.56000006</v>
      </c>
      <c r="D415" s="83">
        <v>134033947.24000001</v>
      </c>
      <c r="E415" s="83">
        <v>204786491.28999993</v>
      </c>
      <c r="G415" s="5"/>
      <c r="H415" s="5"/>
      <c r="I415" s="5"/>
    </row>
    <row r="416" spans="2:12" customFormat="1" x14ac:dyDescent="0.25">
      <c r="G416" s="5"/>
      <c r="H416" s="5"/>
      <c r="I416" s="5"/>
    </row>
    <row r="417" spans="2:12" customFormat="1" x14ac:dyDescent="0.25">
      <c r="G417" s="5"/>
      <c r="H417" s="5"/>
      <c r="I417" s="5"/>
    </row>
    <row r="418" spans="2:12" customFormat="1" x14ac:dyDescent="0.25">
      <c r="G418" s="5"/>
      <c r="H418" s="5"/>
      <c r="I418" s="5"/>
    </row>
    <row r="419" spans="2:12" customForma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customFormat="1" x14ac:dyDescent="0.25">
      <c r="B420" s="5"/>
    </row>
    <row r="421" spans="2:12" s="6" customFormat="1" ht="15.75" x14ac:dyDescent="0.25">
      <c r="B421" s="163" t="s">
        <v>117</v>
      </c>
    </row>
    <row r="422" spans="2:12" x14ac:dyDescent="0.25">
      <c r="L422" s="2"/>
    </row>
    <row r="423" spans="2:12" x14ac:dyDescent="0.25">
      <c r="L423" s="2"/>
    </row>
    <row r="424" spans="2:12" x14ac:dyDescent="0.25">
      <c r="B424" s="90"/>
      <c r="C424" s="90"/>
      <c r="D424"/>
      <c r="E424"/>
      <c r="F424"/>
      <c r="G424"/>
      <c r="H424"/>
      <c r="L424" s="2"/>
    </row>
    <row r="425" spans="2:12" x14ac:dyDescent="0.25">
      <c r="B425" s="89" t="s">
        <v>120</v>
      </c>
      <c r="C425" s="90"/>
      <c r="D425" s="90"/>
      <c r="E425"/>
      <c r="F425"/>
      <c r="G425"/>
      <c r="H425"/>
      <c r="L425" s="2"/>
    </row>
    <row r="426" spans="2:12" ht="15.75" thickBot="1" x14ac:dyDescent="0.3">
      <c r="B426" s="90"/>
      <c r="C426" s="90"/>
      <c r="D426" s="90"/>
      <c r="E426" s="2"/>
      <c r="F426" s="2"/>
      <c r="G426" s="2"/>
      <c r="H426" s="2"/>
      <c r="I426" s="2"/>
      <c r="J426" s="2"/>
      <c r="K426" s="2"/>
      <c r="L426" s="2"/>
    </row>
    <row r="427" spans="2:12" ht="15.75" thickBot="1" x14ac:dyDescent="0.3">
      <c r="B427" s="114" t="s">
        <v>123</v>
      </c>
      <c r="C427" s="114" t="s">
        <v>4</v>
      </c>
      <c r="D427" s="114" t="s">
        <v>5</v>
      </c>
      <c r="E427" s="2"/>
      <c r="F427" s="2"/>
      <c r="G427" s="2"/>
      <c r="H427" s="2"/>
      <c r="I427" s="2"/>
      <c r="J427" s="2"/>
      <c r="K427" s="2"/>
      <c r="L427" s="2"/>
    </row>
    <row r="428" spans="2:12" ht="15.75" thickBot="1" x14ac:dyDescent="0.3">
      <c r="B428" s="92" t="s">
        <v>124</v>
      </c>
      <c r="C428" s="164">
        <v>1</v>
      </c>
      <c r="D428" s="138">
        <v>1.557632398753894E-3</v>
      </c>
      <c r="E428" s="2"/>
      <c r="F428" s="2"/>
      <c r="G428" s="2"/>
      <c r="H428" s="2"/>
      <c r="I428" s="2"/>
      <c r="J428" s="2"/>
      <c r="K428" s="2"/>
      <c r="L428" s="2"/>
    </row>
    <row r="429" spans="2:12" ht="15.75" thickBot="1" x14ac:dyDescent="0.3">
      <c r="B429" s="94" t="s">
        <v>119</v>
      </c>
      <c r="C429" s="165">
        <v>6</v>
      </c>
      <c r="D429" s="139">
        <v>9.3457943925233638E-3</v>
      </c>
      <c r="E429" s="2"/>
      <c r="F429" s="2"/>
      <c r="G429" s="2"/>
      <c r="H429" s="2"/>
      <c r="I429" s="2"/>
      <c r="J429" s="2"/>
      <c r="K429" s="2"/>
      <c r="L429" s="2"/>
    </row>
    <row r="430" spans="2:12" ht="15.75" thickBot="1" x14ac:dyDescent="0.3">
      <c r="B430" s="92" t="s">
        <v>118</v>
      </c>
      <c r="C430" s="164">
        <v>100</v>
      </c>
      <c r="D430" s="138">
        <v>0.1557632398753894</v>
      </c>
      <c r="E430" s="2"/>
      <c r="F430"/>
      <c r="G430"/>
      <c r="H430"/>
      <c r="I430"/>
      <c r="J430" s="2"/>
      <c r="K430" s="2"/>
      <c r="L430" s="2"/>
    </row>
    <row r="431" spans="2:12" ht="15.75" thickBot="1" x14ac:dyDescent="0.3">
      <c r="B431" s="94" t="s">
        <v>122</v>
      </c>
      <c r="C431" s="165">
        <v>237</v>
      </c>
      <c r="D431" s="139">
        <v>0.36915887850467288</v>
      </c>
      <c r="E431" s="2"/>
      <c r="F431"/>
      <c r="G431"/>
      <c r="H431"/>
      <c r="I431"/>
      <c r="J431" s="2"/>
      <c r="K431" s="2"/>
      <c r="L431" s="2"/>
    </row>
    <row r="432" spans="2:12" ht="15.75" thickBot="1" x14ac:dyDescent="0.3">
      <c r="B432" s="92" t="s">
        <v>121</v>
      </c>
      <c r="C432" s="164">
        <v>298</v>
      </c>
      <c r="D432" s="138">
        <v>0.46417445482866043</v>
      </c>
      <c r="E432" s="2"/>
      <c r="F432"/>
      <c r="G432"/>
      <c r="H432"/>
      <c r="I432"/>
      <c r="J432" s="2"/>
      <c r="K432" s="2"/>
      <c r="L432" s="2"/>
    </row>
    <row r="433" spans="2:12" ht="15.75" thickBot="1" x14ac:dyDescent="0.3">
      <c r="B433" s="129" t="s">
        <v>43</v>
      </c>
      <c r="C433" s="166">
        <v>642</v>
      </c>
      <c r="D433" s="154">
        <v>1</v>
      </c>
      <c r="E433" s="2"/>
      <c r="F433"/>
      <c r="G433"/>
      <c r="H433"/>
      <c r="I433"/>
      <c r="J433" s="2"/>
      <c r="K433" s="2"/>
      <c r="L433" s="2"/>
    </row>
    <row r="434" spans="2:12" x14ac:dyDescent="0.25">
      <c r="B434" s="2"/>
      <c r="C434" s="2"/>
      <c r="D434" s="2"/>
      <c r="E434" s="2"/>
      <c r="F434"/>
      <c r="G434"/>
      <c r="H434"/>
      <c r="I434"/>
      <c r="J434" s="2"/>
      <c r="K434" s="2"/>
      <c r="L434" s="2"/>
    </row>
    <row r="435" spans="2:12" ht="15.75" thickBot="1" x14ac:dyDescent="0.3">
      <c r="B435" s="2"/>
      <c r="C435" s="2"/>
      <c r="D435" s="2"/>
      <c r="E435" s="2"/>
      <c r="F435"/>
      <c r="G435"/>
      <c r="H435"/>
      <c r="I435"/>
      <c r="J435" s="2"/>
      <c r="K435" s="2"/>
      <c r="L435" s="2"/>
    </row>
    <row r="436" spans="2:12" ht="15.75" thickBot="1" x14ac:dyDescent="0.3">
      <c r="B436" s="114" t="s">
        <v>45</v>
      </c>
      <c r="C436" s="114" t="s">
        <v>124</v>
      </c>
      <c r="D436" s="114" t="s">
        <v>119</v>
      </c>
      <c r="E436" s="114" t="s">
        <v>118</v>
      </c>
      <c r="F436" s="114" t="s">
        <v>122</v>
      </c>
      <c r="G436" s="114" t="s">
        <v>121</v>
      </c>
      <c r="H436" s="114" t="s">
        <v>26</v>
      </c>
      <c r="I436"/>
      <c r="J436" s="2"/>
      <c r="K436" s="2"/>
      <c r="L436" s="2"/>
    </row>
    <row r="437" spans="2:12" ht="15.75" thickBot="1" x14ac:dyDescent="0.3">
      <c r="B437" s="92" t="s">
        <v>49</v>
      </c>
      <c r="C437" s="177">
        <v>0</v>
      </c>
      <c r="D437" s="177">
        <v>7.6335877862595417E-3</v>
      </c>
      <c r="E437" s="177">
        <v>9.1603053435114504E-2</v>
      </c>
      <c r="F437" s="177">
        <v>0.32061068702290074</v>
      </c>
      <c r="G437" s="177">
        <v>0.58015267175572516</v>
      </c>
      <c r="H437" s="177">
        <v>1</v>
      </c>
      <c r="I437"/>
      <c r="J437" s="2"/>
      <c r="K437" s="2"/>
      <c r="L437" s="2"/>
    </row>
    <row r="438" spans="2:12" ht="15.75" thickBot="1" x14ac:dyDescent="0.3">
      <c r="B438" s="92" t="s">
        <v>50</v>
      </c>
      <c r="C438" s="177">
        <v>0</v>
      </c>
      <c r="D438" s="177">
        <v>0</v>
      </c>
      <c r="E438" s="177">
        <v>0.10526315789473684</v>
      </c>
      <c r="F438" s="177">
        <v>0.52631578947368418</v>
      </c>
      <c r="G438" s="177">
        <v>0.36842105263157893</v>
      </c>
      <c r="H438" s="177">
        <v>1</v>
      </c>
      <c r="I438"/>
      <c r="J438" s="2"/>
      <c r="K438" s="2"/>
      <c r="L438" s="2"/>
    </row>
    <row r="439" spans="2:12" ht="15.75" thickBot="1" x14ac:dyDescent="0.3">
      <c r="B439" s="92" t="s">
        <v>53</v>
      </c>
      <c r="C439" s="177">
        <v>0</v>
      </c>
      <c r="D439" s="177">
        <v>2.6315789473684209E-2</v>
      </c>
      <c r="E439" s="177">
        <v>0.10526315789473684</v>
      </c>
      <c r="F439" s="177">
        <v>0.39473684210526316</v>
      </c>
      <c r="G439" s="177">
        <v>0.47368421052631576</v>
      </c>
      <c r="H439" s="177">
        <v>1</v>
      </c>
      <c r="I439"/>
      <c r="J439" s="2"/>
      <c r="K439" s="2"/>
      <c r="L439" s="2"/>
    </row>
    <row r="440" spans="2:12" ht="15.75" thickBot="1" x14ac:dyDescent="0.3">
      <c r="B440" s="94" t="s">
        <v>47</v>
      </c>
      <c r="C440" s="178">
        <v>0</v>
      </c>
      <c r="D440" s="178">
        <v>0</v>
      </c>
      <c r="E440" s="178">
        <v>0.1360544217687075</v>
      </c>
      <c r="F440" s="178">
        <v>0.44897959183673469</v>
      </c>
      <c r="G440" s="178">
        <v>0.41496598639455784</v>
      </c>
      <c r="H440" s="178">
        <v>1</v>
      </c>
      <c r="I440"/>
      <c r="J440" s="2"/>
      <c r="K440" s="2"/>
      <c r="L440" s="2"/>
    </row>
    <row r="441" spans="2:12" ht="15.75" thickBot="1" x14ac:dyDescent="0.3">
      <c r="B441" s="92" t="s">
        <v>48</v>
      </c>
      <c r="C441" s="177">
        <v>0</v>
      </c>
      <c r="D441" s="177">
        <v>0</v>
      </c>
      <c r="E441" s="177">
        <v>0.14285714285714285</v>
      </c>
      <c r="F441" s="177">
        <v>0.14285714285714285</v>
      </c>
      <c r="G441" s="177">
        <v>0.7142857142857143</v>
      </c>
      <c r="H441" s="177">
        <v>1</v>
      </c>
      <c r="I441"/>
      <c r="J441" s="2"/>
      <c r="K441" s="2"/>
      <c r="L441" s="2"/>
    </row>
    <row r="442" spans="2:12" ht="15.75" thickBot="1" x14ac:dyDescent="0.3">
      <c r="B442" s="94" t="s">
        <v>46</v>
      </c>
      <c r="C442" s="178">
        <v>0</v>
      </c>
      <c r="D442" s="178">
        <v>1.6393442622950821E-2</v>
      </c>
      <c r="E442" s="178">
        <v>0.14754098360655737</v>
      </c>
      <c r="F442" s="178">
        <v>0.42622950819672129</v>
      </c>
      <c r="G442" s="178">
        <v>0.4098360655737705</v>
      </c>
      <c r="H442" s="178">
        <v>1</v>
      </c>
      <c r="I442"/>
      <c r="J442" s="75"/>
      <c r="K442" s="2"/>
      <c r="L442" s="2"/>
    </row>
    <row r="443" spans="2:12" ht="15.75" thickBot="1" x14ac:dyDescent="0.3">
      <c r="B443" s="94" t="s">
        <v>51</v>
      </c>
      <c r="C443" s="178">
        <v>0</v>
      </c>
      <c r="D443" s="178">
        <v>9.1743119266055051E-3</v>
      </c>
      <c r="E443" s="178">
        <v>0.1834862385321101</v>
      </c>
      <c r="F443" s="178">
        <v>0.39449541284403672</v>
      </c>
      <c r="G443" s="178">
        <v>0.41284403669724773</v>
      </c>
      <c r="H443" s="178">
        <v>1</v>
      </c>
      <c r="I443" s="2"/>
      <c r="J443" s="75"/>
      <c r="K443" s="2"/>
      <c r="L443" s="2"/>
    </row>
    <row r="444" spans="2:12" ht="15.75" thickBot="1" x14ac:dyDescent="0.3">
      <c r="B444" s="92" t="s">
        <v>52</v>
      </c>
      <c r="C444" s="177">
        <v>0</v>
      </c>
      <c r="D444" s="177">
        <v>0</v>
      </c>
      <c r="E444" s="177">
        <v>0.25773195876288657</v>
      </c>
      <c r="F444" s="177">
        <v>0.29896907216494845</v>
      </c>
      <c r="G444" s="177">
        <v>0.44329896907216493</v>
      </c>
      <c r="H444" s="177">
        <v>1</v>
      </c>
      <c r="I444" s="2"/>
      <c r="J444" s="75"/>
      <c r="K444" s="2"/>
      <c r="L444" s="2"/>
    </row>
    <row r="445" spans="2:12" ht="15.75" thickBot="1" x14ac:dyDescent="0.3">
      <c r="B445" s="94" t="s">
        <v>54</v>
      </c>
      <c r="C445" s="178">
        <v>0</v>
      </c>
      <c r="D445" s="178">
        <v>9.0909090909090912E-2</v>
      </c>
      <c r="E445" s="178">
        <v>0.18181818181818182</v>
      </c>
      <c r="F445" s="178">
        <v>9.0909090909090912E-2</v>
      </c>
      <c r="G445" s="178">
        <v>0.63636363636363635</v>
      </c>
      <c r="H445" s="178">
        <v>1</v>
      </c>
      <c r="I445" s="2"/>
      <c r="J445" s="75"/>
      <c r="K445" s="2"/>
      <c r="L445" s="2"/>
    </row>
    <row r="446" spans="2:12" ht="15.75" thickBot="1" x14ac:dyDescent="0.3">
      <c r="B446" s="94" t="s">
        <v>55</v>
      </c>
      <c r="C446" s="178">
        <v>0</v>
      </c>
      <c r="D446" s="178">
        <v>0.14285714285714285</v>
      </c>
      <c r="E446" s="178">
        <v>0.42857142857142855</v>
      </c>
      <c r="F446" s="178">
        <v>0.2857142857142857</v>
      </c>
      <c r="G446" s="178">
        <v>0.14285714285714285</v>
      </c>
      <c r="H446" s="178">
        <v>1</v>
      </c>
      <c r="I446" s="2"/>
      <c r="J446" s="75"/>
      <c r="K446" s="2"/>
      <c r="L446" s="2"/>
    </row>
    <row r="447" spans="2:12" ht="15.75" thickBot="1" x14ac:dyDescent="0.3">
      <c r="B447" s="129" t="s">
        <v>26</v>
      </c>
      <c r="C447" s="154">
        <v>0</v>
      </c>
      <c r="D447" s="154">
        <v>9.3603744149765994E-3</v>
      </c>
      <c r="E447" s="154">
        <v>0.15600624024960999</v>
      </c>
      <c r="F447" s="154">
        <v>0.36973478939157567</v>
      </c>
      <c r="G447" s="154">
        <v>0.46489859594383776</v>
      </c>
      <c r="H447" s="154">
        <v>1</v>
      </c>
      <c r="I447" s="2"/>
      <c r="J447" s="2"/>
      <c r="K447" s="2"/>
      <c r="L447" s="2"/>
    </row>
    <row r="448" spans="2:12" x14ac:dyDescent="0.25">
      <c r="B448" s="2"/>
      <c r="C448"/>
      <c r="D448"/>
      <c r="E448" s="2"/>
      <c r="F448" s="2"/>
      <c r="G448" s="2"/>
      <c r="H448" s="2"/>
      <c r="I448" s="2"/>
      <c r="J448" s="2"/>
      <c r="K448" s="2"/>
      <c r="L448" s="2"/>
    </row>
    <row r="449" spans="2:38" s="6" customFormat="1" ht="15.75" x14ac:dyDescent="0.25">
      <c r="B449" s="163" t="s">
        <v>125</v>
      </c>
    </row>
    <row r="450" spans="2:38" x14ac:dyDescent="0.25">
      <c r="B450"/>
      <c r="C450"/>
      <c r="D450"/>
      <c r="E450"/>
      <c r="F450"/>
      <c r="G450"/>
      <c r="H450"/>
      <c r="I450"/>
      <c r="J450"/>
    </row>
    <row r="451" spans="2:38" ht="15.75" thickBot="1" x14ac:dyDescent="0.3">
      <c r="B451"/>
      <c r="C451"/>
      <c r="D451"/>
      <c r="E451"/>
      <c r="F451"/>
      <c r="G451"/>
      <c r="H451"/>
      <c r="I451"/>
      <c r="J451"/>
    </row>
    <row r="452" spans="2:38" ht="15.75" thickBot="1" x14ac:dyDescent="0.3">
      <c r="B452" s="90"/>
      <c r="C452" s="114">
        <v>2011</v>
      </c>
      <c r="D452" s="114">
        <v>2012</v>
      </c>
      <c r="E452" s="114">
        <v>2013</v>
      </c>
      <c r="F452" s="114">
        <v>2014</v>
      </c>
      <c r="G452" s="114">
        <v>2015</v>
      </c>
      <c r="H452" s="114">
        <v>2016</v>
      </c>
      <c r="I452" s="114">
        <v>2017</v>
      </c>
      <c r="J452" s="114">
        <v>2018</v>
      </c>
      <c r="K452" s="114">
        <v>2019</v>
      </c>
      <c r="L452" s="114">
        <v>2020</v>
      </c>
      <c r="M452" s="114">
        <v>2021</v>
      </c>
      <c r="N452" s="114" t="s">
        <v>144</v>
      </c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8" ht="15.75" thickBot="1" x14ac:dyDescent="0.3">
      <c r="B453" s="179" t="s">
        <v>145</v>
      </c>
      <c r="C453" s="180">
        <v>38.229438967449802</v>
      </c>
      <c r="D453" s="180">
        <v>38.687794779669581</v>
      </c>
      <c r="E453" s="180">
        <v>37.387610867509913</v>
      </c>
      <c r="F453" s="180">
        <v>36.793598444403237</v>
      </c>
      <c r="G453" s="180">
        <v>38.432465312416234</v>
      </c>
      <c r="H453" s="180">
        <v>38.792756428723216</v>
      </c>
      <c r="I453" s="180">
        <v>40.469241120293972</v>
      </c>
      <c r="J453" s="180">
        <v>41.757509165081423</v>
      </c>
      <c r="K453" s="180">
        <v>43.514161709596173</v>
      </c>
      <c r="L453" s="181">
        <v>43.038022813688215</v>
      </c>
      <c r="M453" s="181">
        <v>41.813653136531364</v>
      </c>
      <c r="N453" s="182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8" ht="18" customHeight="1" thickBot="1" x14ac:dyDescent="0.3">
      <c r="B454" s="179" t="s">
        <v>72</v>
      </c>
      <c r="C454" s="183"/>
      <c r="D454" s="184">
        <v>1.1989603420809878E-2</v>
      </c>
      <c r="E454" s="184">
        <v>-3.3607082532471286E-2</v>
      </c>
      <c r="F454" s="184">
        <v>-1.5887948155116724E-2</v>
      </c>
      <c r="G454" s="184">
        <v>4.4542174109156445E-2</v>
      </c>
      <c r="H454" s="184">
        <v>9.3746553435536187E-3</v>
      </c>
      <c r="I454" s="184">
        <v>4.3216436415161298E-2</v>
      </c>
      <c r="J454" s="184">
        <v>3.183326420572357E-2</v>
      </c>
      <c r="K454" s="184">
        <v>4.2067943697745823E-2</v>
      </c>
      <c r="L454" s="184">
        <v>-1.0942159453412046E-2</v>
      </c>
      <c r="M454" s="184">
        <v>-2.8448557742932392E-2</v>
      </c>
      <c r="N454" s="18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8" ht="18" customHeight="1" x14ac:dyDescent="0.25">
      <c r="B455"/>
      <c r="C455"/>
      <c r="D455"/>
      <c r="E455"/>
      <c r="F455"/>
      <c r="G455"/>
      <c r="H455"/>
      <c r="I455"/>
      <c r="J455"/>
      <c r="K455" s="2"/>
      <c r="L455" s="2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8" ht="18" customHeight="1" thickBot="1" x14ac:dyDescent="0.3">
      <c r="B456"/>
      <c r="C456"/>
      <c r="D456"/>
      <c r="E456"/>
      <c r="F456"/>
      <c r="G456"/>
      <c r="H456"/>
      <c r="I456"/>
      <c r="J456"/>
      <c r="K456" s="2"/>
      <c r="L456" s="2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8" ht="18" customHeight="1" thickBot="1" x14ac:dyDescent="0.3">
      <c r="B457" s="90"/>
      <c r="C457" s="114">
        <v>2011</v>
      </c>
      <c r="D457" s="114">
        <v>2012</v>
      </c>
      <c r="E457" s="114">
        <v>2013</v>
      </c>
      <c r="F457" s="114">
        <v>2014</v>
      </c>
      <c r="G457" s="114">
        <v>2015</v>
      </c>
      <c r="H457" s="114">
        <v>2016</v>
      </c>
      <c r="I457" s="114">
        <v>2017</v>
      </c>
      <c r="J457" s="114">
        <v>2018</v>
      </c>
      <c r="K457" s="114">
        <v>2019</v>
      </c>
      <c r="L457" s="114">
        <v>2020</v>
      </c>
      <c r="M457" s="114">
        <v>2021</v>
      </c>
      <c r="N457" s="114" t="s">
        <v>144</v>
      </c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8" ht="18" customHeight="1" thickBot="1" x14ac:dyDescent="0.3">
      <c r="B458" s="179" t="s">
        <v>146</v>
      </c>
      <c r="C458" s="186">
        <v>1987824.115248227</v>
      </c>
      <c r="D458" s="186">
        <v>1956939</v>
      </c>
      <c r="E458" s="186">
        <v>1739909</v>
      </c>
      <c r="F458" s="186">
        <v>2267920</v>
      </c>
      <c r="G458" s="186">
        <v>3028116.6607460035</v>
      </c>
      <c r="H458" s="186">
        <v>2902785.5675675673</v>
      </c>
      <c r="I458" s="186">
        <v>3180139.3769911504</v>
      </c>
      <c r="J458" s="186">
        <v>3381375.8314049589</v>
      </c>
      <c r="K458" s="186">
        <v>3733532.5604773182</v>
      </c>
      <c r="L458" s="186">
        <v>3673713.7100840383</v>
      </c>
      <c r="M458" s="186">
        <v>4047270.4932601955</v>
      </c>
      <c r="N458" s="182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L458" s="85"/>
    </row>
    <row r="459" spans="2:38" ht="18" customHeight="1" thickBot="1" x14ac:dyDescent="0.3">
      <c r="B459" s="179" t="s">
        <v>72</v>
      </c>
      <c r="C459" s="187"/>
      <c r="D459" s="187">
        <v>-1.5537146878998541E-2</v>
      </c>
      <c r="E459" s="187">
        <v>-0.11090279257554783</v>
      </c>
      <c r="F459" s="187">
        <v>0.30347046885785406</v>
      </c>
      <c r="G459" s="187">
        <v>0.33519553632667975</v>
      </c>
      <c r="H459" s="187">
        <v>-4.1389123082054481E-2</v>
      </c>
      <c r="I459" s="187">
        <v>9.5547467412825771E-2</v>
      </c>
      <c r="J459" s="187">
        <v>6.3279130427360636E-2</v>
      </c>
      <c r="K459" s="187">
        <v>0.10414598868355859</v>
      </c>
      <c r="L459" s="187">
        <v>-1.6022051347968504E-2</v>
      </c>
      <c r="M459" s="187">
        <v>0.10168369466318916</v>
      </c>
      <c r="N459" s="18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L459" s="85"/>
    </row>
    <row r="460" spans="2:38" ht="18" customHeight="1" x14ac:dyDescent="0.25">
      <c r="B460"/>
      <c r="C460"/>
      <c r="D460"/>
      <c r="E460"/>
      <c r="F460"/>
      <c r="G460"/>
      <c r="H460"/>
      <c r="I460"/>
      <c r="J460"/>
      <c r="K460" s="2"/>
      <c r="L460" s="2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8" ht="18" customHeight="1" x14ac:dyDescent="0.25">
      <c r="B461"/>
      <c r="C461"/>
      <c r="D461"/>
      <c r="E461"/>
      <c r="F461"/>
      <c r="G461"/>
      <c r="H461"/>
      <c r="I461"/>
      <c r="J461"/>
      <c r="K461" s="2"/>
      <c r="L461" s="2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8" ht="18" customHeight="1" x14ac:dyDescent="0.25">
      <c r="B462"/>
      <c r="C462"/>
      <c r="D462"/>
      <c r="E462"/>
      <c r="F462"/>
      <c r="G462"/>
      <c r="H462"/>
      <c r="I462"/>
      <c r="J462"/>
      <c r="K462" s="2"/>
      <c r="L462" s="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8" ht="18" customHeight="1" x14ac:dyDescent="0.25">
      <c r="B463"/>
      <c r="C463"/>
      <c r="D463"/>
      <c r="E463"/>
      <c r="F463"/>
      <c r="G463"/>
      <c r="H463"/>
      <c r="I463"/>
      <c r="J463"/>
      <c r="K463" s="2"/>
      <c r="L463" s="2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86"/>
    </row>
    <row r="464" spans="2:38" x14ac:dyDescent="0.25">
      <c r="B464"/>
      <c r="C464"/>
      <c r="D464"/>
      <c r="E464"/>
      <c r="F464"/>
      <c r="G464"/>
      <c r="H464"/>
      <c r="I464"/>
      <c r="J464"/>
      <c r="K464" s="2"/>
      <c r="L464" s="2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86"/>
    </row>
    <row r="465" spans="2:36" x14ac:dyDescent="0.25">
      <c r="B465"/>
      <c r="C465"/>
      <c r="D465"/>
      <c r="E465"/>
      <c r="F465"/>
      <c r="G465"/>
      <c r="H465"/>
      <c r="I465"/>
      <c r="J465"/>
      <c r="K465" s="2"/>
      <c r="L465" s="2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86"/>
    </row>
    <row r="466" spans="2:36" x14ac:dyDescent="0.25">
      <c r="B466"/>
      <c r="C466"/>
      <c r="D466"/>
      <c r="E466"/>
      <c r="F466"/>
      <c r="G466"/>
      <c r="H466"/>
      <c r="I466"/>
      <c r="J466"/>
      <c r="K466" s="2"/>
      <c r="L466" s="2"/>
      <c r="AH466" s="17"/>
      <c r="AI466" s="86"/>
      <c r="AJ466" s="86"/>
    </row>
    <row r="467" spans="2:36" x14ac:dyDescent="0.25">
      <c r="B467"/>
      <c r="C467"/>
      <c r="D467"/>
      <c r="E467"/>
      <c r="F467"/>
      <c r="G467"/>
      <c r="H467"/>
      <c r="I467"/>
      <c r="J467"/>
      <c r="K467" s="2"/>
      <c r="L467" s="2"/>
      <c r="AH467" s="17"/>
      <c r="AI467" s="86"/>
      <c r="AJ467" s="86"/>
    </row>
    <row r="468" spans="2:36" x14ac:dyDescent="0.25">
      <c r="B468"/>
      <c r="C468"/>
      <c r="D468"/>
      <c r="E468"/>
      <c r="F468"/>
      <c r="G468"/>
      <c r="H468"/>
      <c r="I468"/>
      <c r="J468"/>
      <c r="K468" s="2"/>
      <c r="L468" s="2"/>
      <c r="AH468" s="17"/>
      <c r="AI468" s="86"/>
      <c r="AJ468" s="86"/>
    </row>
    <row r="469" spans="2:36" x14ac:dyDescent="0.25">
      <c r="C469"/>
      <c r="D469"/>
      <c r="E469"/>
      <c r="F469"/>
      <c r="G469" s="84"/>
      <c r="H469" s="84"/>
      <c r="I469" s="75"/>
      <c r="J469" s="2"/>
      <c r="K469" s="2"/>
      <c r="L469" s="2"/>
      <c r="AH469" s="17"/>
      <c r="AI469" s="86"/>
      <c r="AJ469" s="86"/>
    </row>
    <row r="470" spans="2:36" x14ac:dyDescent="0.25">
      <c r="C470"/>
      <c r="D470"/>
      <c r="E470"/>
      <c r="F470"/>
      <c r="G470" s="84"/>
      <c r="H470" s="84"/>
      <c r="I470" s="75"/>
      <c r="J470" s="2"/>
      <c r="K470" s="2"/>
      <c r="L470" s="2"/>
      <c r="AH470" s="17"/>
      <c r="AI470" s="86"/>
      <c r="AJ470" s="86"/>
    </row>
    <row r="471" spans="2:36" x14ac:dyDescent="0.25">
      <c r="C471"/>
      <c r="D471"/>
      <c r="E471"/>
      <c r="F471"/>
      <c r="G471" s="84"/>
      <c r="H471" s="84"/>
      <c r="I471" s="75"/>
      <c r="J471" s="2"/>
      <c r="K471" s="2"/>
      <c r="L471" s="2"/>
      <c r="AH471" s="17"/>
      <c r="AI471" s="86"/>
      <c r="AJ471" s="86"/>
    </row>
    <row r="472" spans="2:36" x14ac:dyDescent="0.25">
      <c r="C472"/>
      <c r="D472"/>
      <c r="E472"/>
      <c r="F472"/>
      <c r="G472" s="84"/>
      <c r="H472" s="84"/>
      <c r="I472" s="75"/>
      <c r="J472" s="2"/>
      <c r="K472" s="2"/>
      <c r="L472" s="2"/>
    </row>
    <row r="473" spans="2:36" x14ac:dyDescent="0.25">
      <c r="C473"/>
      <c r="D473"/>
      <c r="E473"/>
      <c r="F473"/>
      <c r="G473" s="84"/>
      <c r="H473" s="84"/>
      <c r="I473" s="75"/>
      <c r="J473" s="2"/>
      <c r="K473" s="2"/>
      <c r="L473" s="2"/>
    </row>
    <row r="474" spans="2:36" x14ac:dyDescent="0.25">
      <c r="C474"/>
      <c r="D474"/>
      <c r="E474"/>
      <c r="F474"/>
      <c r="G474" s="84"/>
      <c r="H474" s="84"/>
      <c r="I474" s="75"/>
      <c r="J474" s="2"/>
      <c r="K474" s="2"/>
      <c r="L474" s="2"/>
      <c r="X474"/>
      <c r="Y474"/>
      <c r="Z474"/>
      <c r="AA474"/>
      <c r="AB474"/>
      <c r="AC474"/>
      <c r="AD474"/>
      <c r="AE474"/>
      <c r="AF474"/>
      <c r="AG474"/>
      <c r="AH474"/>
    </row>
    <row r="475" spans="2:36" x14ac:dyDescent="0.25">
      <c r="C475"/>
      <c r="D475"/>
      <c r="E475"/>
      <c r="F475"/>
      <c r="G475" s="84"/>
      <c r="H475" s="84"/>
      <c r="I475" s="75"/>
      <c r="J475" s="2"/>
      <c r="K475" s="2"/>
      <c r="L475" s="2"/>
      <c r="X475"/>
      <c r="Y475"/>
      <c r="Z475"/>
      <c r="AA475"/>
      <c r="AB475"/>
      <c r="AC475"/>
      <c r="AD475"/>
      <c r="AE475"/>
      <c r="AF475"/>
      <c r="AG475"/>
      <c r="AH475"/>
    </row>
    <row r="476" spans="2:36" x14ac:dyDescent="0.25">
      <c r="C476"/>
      <c r="D476"/>
      <c r="E476"/>
      <c r="F476"/>
      <c r="G476" s="84"/>
      <c r="H476" s="84"/>
      <c r="I476" s="75"/>
      <c r="J476" s="2"/>
      <c r="K476" s="2"/>
      <c r="L476" s="2"/>
      <c r="X476"/>
      <c r="Y476"/>
      <c r="Z476"/>
      <c r="AA476"/>
      <c r="AB476"/>
      <c r="AC476"/>
      <c r="AD476"/>
      <c r="AE476"/>
      <c r="AF476"/>
      <c r="AG476"/>
      <c r="AH476"/>
    </row>
    <row r="477" spans="2:36" x14ac:dyDescent="0.25">
      <c r="C477"/>
      <c r="D477"/>
      <c r="E477"/>
      <c r="F477"/>
      <c r="I477" s="2"/>
      <c r="J477" s="2"/>
      <c r="K477" s="2"/>
      <c r="L477" s="2"/>
      <c r="X477"/>
      <c r="Y477"/>
      <c r="Z477"/>
      <c r="AA477"/>
      <c r="AB477"/>
      <c r="AC477"/>
      <c r="AD477"/>
      <c r="AE477"/>
      <c r="AF477"/>
      <c r="AG477"/>
      <c r="AH477"/>
    </row>
    <row r="478" spans="2:36" x14ac:dyDescent="0.25">
      <c r="I478" s="2"/>
      <c r="J478" s="2"/>
      <c r="K478" s="2"/>
      <c r="L478" s="2"/>
      <c r="X478"/>
      <c r="Y478"/>
      <c r="Z478"/>
      <c r="AA478"/>
      <c r="AB478"/>
      <c r="AC478"/>
      <c r="AD478"/>
      <c r="AE478"/>
      <c r="AF478"/>
      <c r="AG478"/>
      <c r="AH478"/>
    </row>
    <row r="479" spans="2:36" x14ac:dyDescent="0.25">
      <c r="I479" s="2"/>
      <c r="J479" s="2"/>
      <c r="K479" s="2"/>
      <c r="L479" s="2"/>
      <c r="X479"/>
      <c r="Y479"/>
      <c r="Z479"/>
      <c r="AA479"/>
      <c r="AB479"/>
      <c r="AC479"/>
      <c r="AD479"/>
      <c r="AE479"/>
      <c r="AF479"/>
      <c r="AG479"/>
      <c r="AH479"/>
    </row>
    <row r="480" spans="2:36" x14ac:dyDescent="0.25">
      <c r="I480" s="2"/>
      <c r="J480" s="2"/>
      <c r="K480" s="2"/>
      <c r="L480" s="2"/>
      <c r="X480"/>
      <c r="Y480"/>
      <c r="Z480"/>
      <c r="AA480"/>
      <c r="AB480"/>
      <c r="AC480"/>
      <c r="AD480"/>
      <c r="AE480"/>
      <c r="AF480"/>
      <c r="AG480"/>
      <c r="AH480"/>
    </row>
    <row r="481" spans="2:36" x14ac:dyDescent="0.25">
      <c r="I481" s="2"/>
      <c r="J481" s="2"/>
      <c r="K481" s="2"/>
      <c r="L481" s="2"/>
      <c r="X481"/>
      <c r="Y481"/>
      <c r="Z481"/>
      <c r="AA481"/>
      <c r="AB481"/>
      <c r="AC481"/>
      <c r="AD481"/>
      <c r="AE481"/>
      <c r="AF481"/>
      <c r="AG481"/>
      <c r="AH481"/>
    </row>
    <row r="482" spans="2:36" x14ac:dyDescent="0.25">
      <c r="I482" s="2"/>
      <c r="J482" s="2"/>
      <c r="K482" s="2"/>
      <c r="L482" s="2"/>
      <c r="X482"/>
      <c r="Y482"/>
      <c r="Z482"/>
      <c r="AA482"/>
      <c r="AB482"/>
      <c r="AC482"/>
      <c r="AD482"/>
      <c r="AE482"/>
      <c r="AF482"/>
      <c r="AG482"/>
      <c r="AH482"/>
    </row>
    <row r="483" spans="2:36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2:36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2:36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2:36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2:36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2:36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2:36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2:36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2:36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2:36" ht="30.6" customHeigh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2:36" ht="16.149999999999999" customHeigh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2:36" ht="16.149999999999999" customHeigh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2:36" ht="16.149999999999999" customHeigh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2:36" ht="16.149999999999999" customHeigh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2:36" ht="16.149999999999999" customHeigh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2:36" ht="16.149999999999999" customHeigh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2:36" ht="16.149999999999999" customHeigh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2:36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2:36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2:36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2:36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2:36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2:36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F505" s="68"/>
    </row>
    <row r="506" spans="2:36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F506" s="68"/>
    </row>
    <row r="507" spans="2:36" ht="16.149999999999999" customHeigh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F507" s="68"/>
    </row>
    <row r="508" spans="2:36" ht="16.149999999999999" customHeigh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F508" s="68"/>
    </row>
    <row r="509" spans="2:36" ht="16.149999999999999" customHeigh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F509" s="68"/>
    </row>
    <row r="510" spans="2:36" ht="16.149999999999999" customHeigh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F510" s="68"/>
    </row>
    <row r="511" spans="2:36" ht="16.149999999999999" customHeight="1" thickBot="1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F511" s="68"/>
    </row>
    <row r="512" spans="2:36" ht="15" customHeight="1" thickBot="1" x14ac:dyDescent="0.3">
      <c r="B512" s="2"/>
      <c r="C512"/>
      <c r="D512"/>
      <c r="E512"/>
      <c r="F512"/>
      <c r="G512"/>
      <c r="H512" s="2"/>
      <c r="I512" s="2"/>
      <c r="J512" s="2"/>
      <c r="K512" s="2"/>
      <c r="L512" s="2"/>
      <c r="M512" s="38" t="s">
        <v>45</v>
      </c>
      <c r="N512" s="38" t="s">
        <v>4</v>
      </c>
    </row>
    <row r="513" spans="2:14" ht="15" customHeight="1" thickBot="1" x14ac:dyDescent="0.3">
      <c r="B513" s="2"/>
      <c r="C513"/>
      <c r="D513"/>
      <c r="E513"/>
      <c r="F513"/>
      <c r="G513"/>
      <c r="H513" s="2"/>
      <c r="I513" s="2"/>
      <c r="J513" s="2"/>
      <c r="K513" s="2"/>
      <c r="L513" s="2"/>
      <c r="M513" s="39">
        <f>C513</f>
        <v>0</v>
      </c>
      <c r="N513" s="41">
        <f t="shared" ref="N513:N521" si="0">D513</f>
        <v>0</v>
      </c>
    </row>
    <row r="514" spans="2:14" ht="15" customHeight="1" thickBot="1" x14ac:dyDescent="0.3">
      <c r="B514" s="2"/>
      <c r="C514"/>
      <c r="D514"/>
      <c r="E514"/>
      <c r="F514"/>
      <c r="G514"/>
      <c r="H514" s="2"/>
      <c r="I514" s="2"/>
      <c r="J514" s="2"/>
      <c r="K514" s="2"/>
      <c r="L514" s="2"/>
      <c r="M514" s="43">
        <f t="shared" ref="M514:M521" si="1">C514</f>
        <v>0</v>
      </c>
      <c r="N514" s="45">
        <f t="shared" si="0"/>
        <v>0</v>
      </c>
    </row>
    <row r="515" spans="2:14" ht="15" customHeight="1" thickBot="1" x14ac:dyDescent="0.3">
      <c r="B515" s="2"/>
      <c r="C515"/>
      <c r="D515"/>
      <c r="E515"/>
      <c r="F515"/>
      <c r="G515"/>
      <c r="H515" s="2"/>
      <c r="I515" s="2"/>
      <c r="J515" s="2"/>
      <c r="K515" s="2"/>
      <c r="L515" s="2"/>
      <c r="M515" s="39">
        <f t="shared" si="1"/>
        <v>0</v>
      </c>
      <c r="N515" s="41">
        <f t="shared" si="0"/>
        <v>0</v>
      </c>
    </row>
    <row r="516" spans="2:14" ht="15" customHeight="1" thickBot="1" x14ac:dyDescent="0.3">
      <c r="B516" s="2"/>
      <c r="C516"/>
      <c r="D516"/>
      <c r="E516"/>
      <c r="F516"/>
      <c r="G516"/>
      <c r="H516" s="2"/>
      <c r="I516" s="2"/>
      <c r="J516" s="2"/>
      <c r="K516" s="2"/>
      <c r="L516" s="2"/>
      <c r="M516" s="43">
        <f t="shared" si="1"/>
        <v>0</v>
      </c>
      <c r="N516" s="45">
        <f t="shared" si="0"/>
        <v>0</v>
      </c>
    </row>
    <row r="517" spans="2:14" ht="15" customHeight="1" thickBot="1" x14ac:dyDescent="0.3">
      <c r="B517" s="2"/>
      <c r="C517"/>
      <c r="D517"/>
      <c r="E517"/>
      <c r="F517"/>
      <c r="G517"/>
      <c r="H517" s="2"/>
      <c r="I517" s="2"/>
      <c r="J517" s="2"/>
      <c r="K517" s="2"/>
      <c r="L517" s="2"/>
      <c r="M517" s="39">
        <f t="shared" si="1"/>
        <v>0</v>
      </c>
      <c r="N517" s="41">
        <f t="shared" si="0"/>
        <v>0</v>
      </c>
    </row>
    <row r="518" spans="2:14" ht="15" customHeight="1" thickBot="1" x14ac:dyDescent="0.3">
      <c r="B518" s="2"/>
      <c r="C518"/>
      <c r="D518"/>
      <c r="E518"/>
      <c r="F518"/>
      <c r="G518"/>
      <c r="H518" s="2"/>
      <c r="I518" s="2"/>
      <c r="J518" s="2"/>
      <c r="K518" s="2"/>
      <c r="L518" s="2"/>
      <c r="M518" s="43">
        <f t="shared" si="1"/>
        <v>0</v>
      </c>
      <c r="N518" s="45">
        <f t="shared" si="0"/>
        <v>0</v>
      </c>
    </row>
    <row r="519" spans="2:14" ht="15" customHeight="1" thickBot="1" x14ac:dyDescent="0.3">
      <c r="B519" s="2"/>
      <c r="C519"/>
      <c r="D519"/>
      <c r="E519"/>
      <c r="F519"/>
      <c r="G519"/>
      <c r="H519" s="2"/>
      <c r="I519" s="2"/>
      <c r="J519" s="2"/>
      <c r="K519" s="2"/>
      <c r="L519" s="2"/>
      <c r="M519" s="39">
        <f t="shared" si="1"/>
        <v>0</v>
      </c>
      <c r="N519" s="41">
        <f t="shared" si="0"/>
        <v>0</v>
      </c>
    </row>
    <row r="520" spans="2:14" ht="15" customHeight="1" thickBot="1" x14ac:dyDescent="0.3">
      <c r="B520" s="2"/>
      <c r="C520"/>
      <c r="D520"/>
      <c r="E520"/>
      <c r="F520"/>
      <c r="G520"/>
      <c r="H520" s="2"/>
      <c r="I520" s="2"/>
      <c r="J520" s="2"/>
      <c r="K520" s="2"/>
      <c r="L520" s="2"/>
      <c r="M520" s="43">
        <f t="shared" si="1"/>
        <v>0</v>
      </c>
      <c r="N520" s="45">
        <f t="shared" si="0"/>
        <v>0</v>
      </c>
    </row>
    <row r="521" spans="2:14" ht="15" customHeight="1" thickBot="1" x14ac:dyDescent="0.3">
      <c r="B521" s="2"/>
      <c r="C521"/>
      <c r="D521"/>
      <c r="E521"/>
      <c r="F521"/>
      <c r="G521"/>
      <c r="H521" s="2"/>
      <c r="I521" s="2"/>
      <c r="J521" s="2"/>
      <c r="K521" s="2"/>
      <c r="L521" s="2"/>
      <c r="M521" s="52">
        <f t="shared" si="1"/>
        <v>0</v>
      </c>
      <c r="N521" s="38">
        <f t="shared" si="0"/>
        <v>0</v>
      </c>
    </row>
    <row r="522" spans="2:14" x14ac:dyDescent="0.25">
      <c r="B522" s="2"/>
      <c r="C522"/>
      <c r="D522"/>
      <c r="E522" s="2"/>
      <c r="F522" s="2"/>
      <c r="G522" s="2"/>
      <c r="H522" s="2"/>
      <c r="I522" s="2"/>
      <c r="J522" s="2"/>
      <c r="K522" s="2"/>
      <c r="L522" s="2"/>
    </row>
    <row r="523" spans="2:14" x14ac:dyDescent="0.25">
      <c r="B523" s="2"/>
      <c r="C523"/>
      <c r="D523"/>
      <c r="E523" s="2"/>
      <c r="F523" s="2"/>
      <c r="G523" s="2"/>
      <c r="H523" s="2"/>
      <c r="I523" s="2"/>
      <c r="J523" s="2"/>
      <c r="K523" s="2"/>
      <c r="L523" s="2"/>
    </row>
    <row r="524" spans="2:14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4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4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4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4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4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4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4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4" x14ac:dyDescent="0.25">
      <c r="B532" s="2"/>
      <c r="C532"/>
      <c r="D532"/>
      <c r="E532"/>
      <c r="F532"/>
      <c r="G532"/>
      <c r="H532"/>
      <c r="I532" s="2"/>
      <c r="J532" s="2"/>
      <c r="K532" s="2"/>
      <c r="L532" s="2"/>
    </row>
    <row r="533" spans="2:14" x14ac:dyDescent="0.25">
      <c r="B533" s="2"/>
      <c r="C533"/>
      <c r="D533"/>
      <c r="E533"/>
      <c r="F533"/>
      <c r="G533"/>
      <c r="H533"/>
      <c r="I533" s="2"/>
      <c r="J533" s="2"/>
      <c r="K533" s="2"/>
      <c r="L533" s="2"/>
      <c r="M533" s="5" t="s">
        <v>126</v>
      </c>
      <c r="N533" s="87" t="s">
        <v>127</v>
      </c>
    </row>
    <row r="534" spans="2:14" ht="15.75" thickBot="1" x14ac:dyDescent="0.3">
      <c r="B534" s="2"/>
      <c r="C534"/>
      <c r="D534"/>
      <c r="E534"/>
      <c r="F534"/>
      <c r="G534"/>
      <c r="H534"/>
      <c r="I534" s="2"/>
      <c r="J534" s="2"/>
      <c r="K534" s="2"/>
      <c r="L534" s="2"/>
    </row>
    <row r="535" spans="2:14" ht="15.75" thickBot="1" x14ac:dyDescent="0.3">
      <c r="B535" s="2"/>
      <c r="C535"/>
      <c r="D535"/>
      <c r="E535"/>
      <c r="F535"/>
      <c r="G535"/>
      <c r="H535"/>
      <c r="I535" s="2"/>
      <c r="J535" s="2"/>
      <c r="K535" s="2"/>
      <c r="L535" s="2"/>
      <c r="M535" s="9" t="s">
        <v>128</v>
      </c>
      <c r="N535" s="9" t="s">
        <v>4</v>
      </c>
    </row>
    <row r="536" spans="2:14" ht="15.75" thickBot="1" x14ac:dyDescent="0.3">
      <c r="B536" s="2"/>
      <c r="C536"/>
      <c r="D536"/>
      <c r="E536"/>
      <c r="F536"/>
      <c r="G536"/>
      <c r="H536"/>
      <c r="I536" s="2"/>
      <c r="J536" s="2"/>
      <c r="K536" s="2"/>
      <c r="L536" s="2"/>
      <c r="M536" s="47">
        <f t="shared" ref="M536:N547" si="2">C536</f>
        <v>0</v>
      </c>
      <c r="N536" s="30">
        <f t="shared" si="2"/>
        <v>0</v>
      </c>
    </row>
    <row r="537" spans="2:14" ht="15.75" thickBot="1" x14ac:dyDescent="0.3">
      <c r="B537" s="2"/>
      <c r="C537"/>
      <c r="D537"/>
      <c r="E537"/>
      <c r="F537"/>
      <c r="G537"/>
      <c r="H537"/>
      <c r="I537" s="2"/>
      <c r="J537" s="2"/>
      <c r="K537" s="2"/>
      <c r="L537" s="2"/>
      <c r="M537" s="49">
        <f t="shared" si="2"/>
        <v>0</v>
      </c>
      <c r="N537" s="51">
        <f t="shared" si="2"/>
        <v>0</v>
      </c>
    </row>
    <row r="538" spans="2:14" ht="15.75" thickBot="1" x14ac:dyDescent="0.3">
      <c r="B538" s="2"/>
      <c r="C538"/>
      <c r="D538"/>
      <c r="E538"/>
      <c r="F538"/>
      <c r="G538"/>
      <c r="H538"/>
      <c r="I538" s="2"/>
      <c r="J538" s="2"/>
      <c r="K538" s="2"/>
      <c r="L538" s="2"/>
      <c r="M538" s="47">
        <f t="shared" si="2"/>
        <v>0</v>
      </c>
      <c r="N538" s="30">
        <f>D538</f>
        <v>0</v>
      </c>
    </row>
    <row r="539" spans="2:14" ht="15.75" thickBot="1" x14ac:dyDescent="0.3">
      <c r="B539" s="2"/>
      <c r="C539"/>
      <c r="D539"/>
      <c r="E539"/>
      <c r="F539"/>
      <c r="G539"/>
      <c r="H539"/>
      <c r="I539" s="2"/>
      <c r="J539" s="2"/>
      <c r="K539" s="2"/>
      <c r="L539" s="2"/>
      <c r="M539" s="49">
        <f t="shared" si="2"/>
        <v>0</v>
      </c>
      <c r="N539" s="51">
        <f t="shared" si="2"/>
        <v>0</v>
      </c>
    </row>
    <row r="540" spans="2:14" ht="15.75" thickBot="1" x14ac:dyDescent="0.3">
      <c r="B540" s="2"/>
      <c r="C540"/>
      <c r="D540"/>
      <c r="E540"/>
      <c r="F540"/>
      <c r="G540"/>
      <c r="H540"/>
      <c r="I540" s="2"/>
      <c r="J540" s="2"/>
      <c r="K540" s="2"/>
      <c r="L540" s="2"/>
      <c r="M540" s="47">
        <f t="shared" si="2"/>
        <v>0</v>
      </c>
      <c r="N540" s="30">
        <f t="shared" si="2"/>
        <v>0</v>
      </c>
    </row>
    <row r="541" spans="2:14" ht="15.75" thickBot="1" x14ac:dyDescent="0.3">
      <c r="B541" s="2"/>
      <c r="C541"/>
      <c r="D541"/>
      <c r="E541"/>
      <c r="F541"/>
      <c r="G541"/>
      <c r="H541"/>
      <c r="I541" s="2"/>
      <c r="J541" s="2"/>
      <c r="K541" s="2"/>
      <c r="L541" s="2"/>
      <c r="M541" s="49">
        <f t="shared" si="2"/>
        <v>0</v>
      </c>
      <c r="N541" s="51">
        <f t="shared" si="2"/>
        <v>0</v>
      </c>
    </row>
    <row r="542" spans="2:14" ht="15.75" thickBot="1" x14ac:dyDescent="0.3">
      <c r="B542" s="2"/>
      <c r="C542"/>
      <c r="D542"/>
      <c r="E542"/>
      <c r="F542"/>
      <c r="G542"/>
      <c r="H542"/>
      <c r="I542" s="2"/>
      <c r="J542" s="2"/>
      <c r="K542" s="2"/>
      <c r="L542" s="2"/>
      <c r="M542" s="47">
        <f t="shared" si="2"/>
        <v>0</v>
      </c>
      <c r="N542" s="30">
        <f t="shared" si="2"/>
        <v>0</v>
      </c>
    </row>
    <row r="543" spans="2:14" ht="15.75" thickBot="1" x14ac:dyDescent="0.3">
      <c r="B543" s="2"/>
      <c r="C543"/>
      <c r="D543"/>
      <c r="E543"/>
      <c r="F543"/>
      <c r="G543"/>
      <c r="H543"/>
      <c r="I543" s="2"/>
      <c r="J543" s="2"/>
      <c r="K543" s="2"/>
      <c r="L543" s="2"/>
      <c r="M543" s="49">
        <f t="shared" si="2"/>
        <v>0</v>
      </c>
      <c r="N543" s="51">
        <f t="shared" si="2"/>
        <v>0</v>
      </c>
    </row>
    <row r="544" spans="2:14" ht="15.75" thickBot="1" x14ac:dyDescent="0.3">
      <c r="B544" s="2"/>
      <c r="C544"/>
      <c r="D544"/>
      <c r="E544"/>
      <c r="F544"/>
      <c r="G544"/>
      <c r="H544"/>
      <c r="I544" s="2"/>
      <c r="J544" s="2"/>
      <c r="K544" s="2"/>
      <c r="L544" s="2"/>
      <c r="M544" s="47">
        <f t="shared" si="2"/>
        <v>0</v>
      </c>
      <c r="N544" s="30">
        <f t="shared" si="2"/>
        <v>0</v>
      </c>
    </row>
    <row r="545" spans="2:14" ht="15.75" thickBot="1" x14ac:dyDescent="0.3">
      <c r="B545" s="2"/>
      <c r="C545"/>
      <c r="D545"/>
      <c r="E545"/>
      <c r="F545"/>
      <c r="G545"/>
      <c r="H545"/>
      <c r="I545" s="2"/>
      <c r="J545" s="2"/>
      <c r="K545" s="2"/>
      <c r="L545" s="2"/>
      <c r="M545" s="49">
        <f t="shared" si="2"/>
        <v>0</v>
      </c>
      <c r="N545" s="51">
        <f t="shared" si="2"/>
        <v>0</v>
      </c>
    </row>
    <row r="546" spans="2:14" ht="15.75" thickBot="1" x14ac:dyDescent="0.3">
      <c r="B546" s="2"/>
      <c r="C546"/>
      <c r="D546"/>
      <c r="E546"/>
      <c r="F546"/>
      <c r="G546"/>
      <c r="H546"/>
      <c r="I546" s="2"/>
      <c r="J546" s="2"/>
      <c r="K546" s="2"/>
      <c r="L546" s="2"/>
      <c r="M546" s="47">
        <f t="shared" si="2"/>
        <v>0</v>
      </c>
      <c r="N546" s="30">
        <f t="shared" si="2"/>
        <v>0</v>
      </c>
    </row>
    <row r="547" spans="2:14" ht="15.75" thickBot="1" x14ac:dyDescent="0.3">
      <c r="B547" s="2"/>
      <c r="C547"/>
      <c r="D547"/>
      <c r="E547"/>
      <c r="F547"/>
      <c r="G547"/>
      <c r="H547"/>
      <c r="I547" s="2"/>
      <c r="J547" s="2"/>
      <c r="K547" s="2"/>
      <c r="L547" s="2"/>
      <c r="M547" s="18">
        <f t="shared" si="2"/>
        <v>0</v>
      </c>
      <c r="N547" s="9">
        <f t="shared" si="2"/>
        <v>0</v>
      </c>
    </row>
    <row r="548" spans="2:14" x14ac:dyDescent="0.25">
      <c r="B548" s="2"/>
      <c r="C548"/>
      <c r="D548"/>
      <c r="E548"/>
      <c r="F548"/>
      <c r="G548"/>
      <c r="H548"/>
      <c r="I548" s="2"/>
      <c r="J548" s="2"/>
      <c r="K548" s="2"/>
      <c r="L548" s="2"/>
    </row>
    <row r="549" spans="2:14" x14ac:dyDescent="0.25">
      <c r="B549" s="2"/>
      <c r="C549"/>
      <c r="D549"/>
      <c r="E549"/>
      <c r="F549"/>
      <c r="G549"/>
      <c r="H549"/>
      <c r="I549" s="2"/>
      <c r="J549" s="2"/>
      <c r="K549" s="2"/>
      <c r="L549" s="2"/>
    </row>
    <row r="550" spans="2:14" x14ac:dyDescent="0.25">
      <c r="B550" s="2"/>
      <c r="C550"/>
      <c r="D550"/>
      <c r="E550"/>
      <c r="F550"/>
      <c r="G550"/>
      <c r="H550"/>
      <c r="I550" s="2"/>
      <c r="J550" s="2"/>
      <c r="K550" s="2"/>
      <c r="L550" s="2"/>
    </row>
    <row r="551" spans="2:14" x14ac:dyDescent="0.25">
      <c r="B551" s="2"/>
      <c r="C551"/>
      <c r="D551"/>
      <c r="E551"/>
      <c r="F551"/>
      <c r="G551"/>
      <c r="H551"/>
      <c r="L551" s="2"/>
    </row>
    <row r="552" spans="2:14" x14ac:dyDescent="0.25">
      <c r="B552" s="2"/>
      <c r="C552"/>
      <c r="D552"/>
      <c r="E552"/>
      <c r="F552"/>
      <c r="G552"/>
      <c r="H552"/>
      <c r="L552" s="2"/>
    </row>
    <row r="553" spans="2:14" x14ac:dyDescent="0.25">
      <c r="B553"/>
      <c r="C553"/>
      <c r="D553"/>
      <c r="E553"/>
      <c r="F553"/>
      <c r="L553" s="2"/>
    </row>
    <row r="554" spans="2:14" x14ac:dyDescent="0.25">
      <c r="B554"/>
      <c r="C554"/>
      <c r="D554"/>
      <c r="E554"/>
      <c r="F554"/>
      <c r="L554" s="2"/>
    </row>
    <row r="555" spans="2:14" x14ac:dyDescent="0.25">
      <c r="B555"/>
      <c r="C555"/>
      <c r="D555"/>
      <c r="E555"/>
      <c r="F555"/>
      <c r="G555" s="2"/>
      <c r="H555" s="2"/>
      <c r="I555" s="2"/>
      <c r="J555" s="2"/>
      <c r="K555" s="2"/>
      <c r="L555" s="2"/>
    </row>
    <row r="556" spans="2:14" x14ac:dyDescent="0.25">
      <c r="B556"/>
      <c r="C556"/>
      <c r="D556"/>
      <c r="E556"/>
      <c r="F556"/>
      <c r="G556" s="2"/>
      <c r="H556" s="2"/>
      <c r="I556" s="2"/>
      <c r="J556" s="2"/>
      <c r="K556" s="2"/>
      <c r="L556" s="2"/>
    </row>
    <row r="557" spans="2:14" x14ac:dyDescent="0.25">
      <c r="B557"/>
      <c r="C557"/>
      <c r="D557"/>
      <c r="E557"/>
      <c r="F557"/>
      <c r="G557" s="2"/>
      <c r="H557" s="2"/>
      <c r="I557" s="2"/>
      <c r="J557" s="2"/>
      <c r="K557" s="2"/>
      <c r="L557" s="2"/>
    </row>
    <row r="558" spans="2:14" x14ac:dyDescent="0.25">
      <c r="B558"/>
      <c r="C558"/>
      <c r="D558"/>
      <c r="E558"/>
      <c r="F558"/>
      <c r="G558" s="2"/>
      <c r="H558" s="2"/>
      <c r="I558" s="2"/>
      <c r="J558" s="2"/>
      <c r="K558" s="2"/>
      <c r="L558" s="2"/>
    </row>
    <row r="559" spans="2:14" x14ac:dyDescent="0.25">
      <c r="B559"/>
      <c r="C559"/>
      <c r="D559"/>
      <c r="E559"/>
      <c r="F559"/>
      <c r="G559" s="2"/>
      <c r="H559" s="2"/>
      <c r="I559" s="2"/>
      <c r="J559" s="2"/>
      <c r="K559" s="2"/>
      <c r="L559" s="2"/>
    </row>
    <row r="560" spans="2:14" x14ac:dyDescent="0.25">
      <c r="B560"/>
      <c r="C560"/>
      <c r="D560"/>
      <c r="E560"/>
      <c r="F560"/>
      <c r="G560" s="2"/>
      <c r="H560" s="2"/>
      <c r="I560" s="2"/>
      <c r="J560" s="2"/>
      <c r="K560" s="2"/>
      <c r="L560" s="2"/>
    </row>
    <row r="561" spans="2:12" x14ac:dyDescent="0.25">
      <c r="B561"/>
      <c r="C561"/>
      <c r="D561"/>
      <c r="E561"/>
      <c r="F561"/>
      <c r="G561" s="2"/>
      <c r="H561" s="2"/>
      <c r="I561" s="2"/>
      <c r="J561" s="2"/>
      <c r="K561" s="2"/>
      <c r="L561" s="2"/>
    </row>
    <row r="562" spans="2:12" x14ac:dyDescent="0.25">
      <c r="B562"/>
      <c r="C562"/>
      <c r="D562"/>
      <c r="E562"/>
      <c r="F562"/>
      <c r="G562" s="2"/>
      <c r="H562" s="2"/>
      <c r="I562" s="2"/>
      <c r="J562" s="2"/>
      <c r="K562" s="2"/>
      <c r="L562" s="2"/>
    </row>
    <row r="563" spans="2:12" x14ac:dyDescent="0.25">
      <c r="B563"/>
      <c r="C563"/>
      <c r="D563"/>
      <c r="E563"/>
      <c r="F563"/>
      <c r="G563" s="2"/>
      <c r="H563" s="2"/>
      <c r="I563" s="2"/>
      <c r="J563" s="2"/>
      <c r="K563" s="2"/>
      <c r="L563" s="2"/>
    </row>
    <row r="564" spans="2:12" x14ac:dyDescent="0.25">
      <c r="B564"/>
      <c r="C564"/>
      <c r="D564"/>
      <c r="E564"/>
      <c r="F564"/>
      <c r="G564" s="2"/>
      <c r="H564" s="2"/>
      <c r="I564" s="2"/>
      <c r="J564" s="2"/>
      <c r="K564" s="2"/>
      <c r="L564" s="2"/>
    </row>
    <row r="565" spans="2:12" x14ac:dyDescent="0.25">
      <c r="B565"/>
      <c r="C565"/>
      <c r="D565"/>
      <c r="E565"/>
      <c r="F565"/>
      <c r="G565" s="2"/>
      <c r="H565" s="2"/>
      <c r="I565" s="2"/>
      <c r="J565" s="2"/>
      <c r="K565" s="2"/>
      <c r="L565" s="2"/>
    </row>
    <row r="566" spans="2:12" x14ac:dyDescent="0.25">
      <c r="B566"/>
      <c r="C566"/>
      <c r="D566"/>
      <c r="E566"/>
      <c r="F566"/>
      <c r="G566" s="2"/>
      <c r="H566" s="2"/>
      <c r="I566" s="2"/>
      <c r="J566" s="2"/>
      <c r="K566" s="2"/>
      <c r="L566" s="2"/>
    </row>
    <row r="567" spans="2:12" x14ac:dyDescent="0.25">
      <c r="B567"/>
      <c r="C567"/>
      <c r="D567"/>
      <c r="E567"/>
      <c r="F567"/>
      <c r="G567" s="2"/>
      <c r="H567" s="2"/>
      <c r="I567" s="2"/>
      <c r="J567" s="2"/>
      <c r="K567" s="2"/>
      <c r="L567" s="2"/>
    </row>
    <row r="568" spans="2:12" x14ac:dyDescent="0.25">
      <c r="B568"/>
      <c r="C568"/>
      <c r="D568"/>
      <c r="E568"/>
      <c r="F568"/>
      <c r="G568" s="2"/>
      <c r="H568" s="2"/>
      <c r="I568" s="2"/>
      <c r="J568" s="2"/>
      <c r="K568" s="2"/>
      <c r="L568" s="2"/>
    </row>
    <row r="569" spans="2:12" x14ac:dyDescent="0.25">
      <c r="B569"/>
      <c r="C569"/>
      <c r="D569"/>
      <c r="E569"/>
      <c r="F569"/>
      <c r="G569" s="2"/>
      <c r="H569" s="2"/>
      <c r="I569" s="2"/>
      <c r="J569" s="2"/>
      <c r="K569" s="2"/>
      <c r="L569" s="2"/>
    </row>
    <row r="570" spans="2:12" x14ac:dyDescent="0.25">
      <c r="B570"/>
      <c r="C570"/>
      <c r="D570"/>
      <c r="E570"/>
      <c r="F570"/>
      <c r="G570" s="2"/>
      <c r="H570" s="2"/>
      <c r="I570" s="2"/>
      <c r="J570" s="2"/>
      <c r="K570" s="2"/>
      <c r="L570" s="2"/>
    </row>
    <row r="571" spans="2:12" x14ac:dyDescent="0.25">
      <c r="B571"/>
      <c r="C571"/>
      <c r="D571"/>
      <c r="E571"/>
      <c r="F571"/>
      <c r="G571" s="2"/>
      <c r="H571" s="2"/>
      <c r="I571" s="2"/>
      <c r="J571" s="2"/>
      <c r="K571" s="2"/>
      <c r="L571" s="2"/>
    </row>
    <row r="572" spans="2:12" x14ac:dyDescent="0.25">
      <c r="B572"/>
      <c r="C572"/>
      <c r="D572"/>
      <c r="E572"/>
      <c r="F572"/>
      <c r="G572" s="2"/>
      <c r="H572" s="2"/>
      <c r="I572" s="2"/>
      <c r="J572" s="2"/>
      <c r="K572" s="2"/>
      <c r="L572" s="2"/>
    </row>
    <row r="573" spans="2:12" x14ac:dyDescent="0.25">
      <c r="B573"/>
      <c r="C573"/>
      <c r="D573"/>
      <c r="E573"/>
      <c r="F573"/>
      <c r="G573" s="2"/>
      <c r="H573" s="2"/>
      <c r="I573" s="2"/>
      <c r="J573" s="2"/>
      <c r="K573" s="2"/>
      <c r="L573" s="2"/>
    </row>
    <row r="574" spans="2:12" x14ac:dyDescent="0.25">
      <c r="B574"/>
      <c r="C574"/>
      <c r="D574"/>
      <c r="E574"/>
      <c r="F574"/>
      <c r="G574" s="2"/>
      <c r="H574" s="2"/>
      <c r="I574" s="2"/>
      <c r="J574" s="2"/>
      <c r="K574" s="2"/>
      <c r="L574" s="2"/>
    </row>
    <row r="575" spans="2:12" x14ac:dyDescent="0.25">
      <c r="B575"/>
      <c r="C575"/>
      <c r="D575"/>
      <c r="E575"/>
      <c r="F575"/>
      <c r="G575" s="2"/>
      <c r="H575" s="2"/>
      <c r="I575" s="2"/>
      <c r="J575" s="2"/>
      <c r="K575" s="2"/>
      <c r="L575" s="2"/>
    </row>
    <row r="576" spans="2:12" x14ac:dyDescent="0.25">
      <c r="B576"/>
      <c r="C576"/>
      <c r="D576"/>
      <c r="E576"/>
      <c r="F576"/>
      <c r="G576" s="2"/>
      <c r="H576" s="2"/>
      <c r="I576" s="2"/>
      <c r="J576" s="2"/>
      <c r="K576" s="2"/>
      <c r="L576" s="2"/>
    </row>
    <row r="577" spans="2:12" x14ac:dyDescent="0.25">
      <c r="B577"/>
      <c r="C577"/>
      <c r="D577"/>
      <c r="E577"/>
      <c r="F577"/>
      <c r="G577" s="2"/>
      <c r="H577" s="2"/>
      <c r="I577" s="2"/>
      <c r="J577" s="2"/>
      <c r="K577" s="2"/>
      <c r="L577" s="2"/>
    </row>
    <row r="578" spans="2:12" x14ac:dyDescent="0.25">
      <c r="B578"/>
      <c r="C578"/>
      <c r="D578"/>
      <c r="E578"/>
      <c r="F578"/>
      <c r="G578" s="2"/>
      <c r="H578" s="2"/>
      <c r="I578" s="2"/>
      <c r="J578" s="2"/>
      <c r="K578" s="2"/>
      <c r="L578" s="2"/>
    </row>
    <row r="579" spans="2:12" x14ac:dyDescent="0.25">
      <c r="B579"/>
      <c r="C579"/>
      <c r="D579"/>
      <c r="E579"/>
      <c r="F579"/>
      <c r="G579" s="2"/>
      <c r="H579" s="2"/>
      <c r="I579" s="2"/>
      <c r="J579" s="2"/>
      <c r="K579" s="2"/>
      <c r="L579" s="2"/>
    </row>
    <row r="580" spans="2:12" x14ac:dyDescent="0.25">
      <c r="B580"/>
      <c r="C580"/>
      <c r="D580"/>
      <c r="E580"/>
      <c r="F580"/>
      <c r="G580" s="2"/>
      <c r="H580" s="2"/>
      <c r="I580" s="2"/>
      <c r="J580" s="2"/>
      <c r="K580" s="2"/>
      <c r="L580" s="2"/>
    </row>
    <row r="581" spans="2:12" x14ac:dyDescent="0.25">
      <c r="B581"/>
      <c r="C581"/>
      <c r="D581"/>
      <c r="E581"/>
      <c r="F581"/>
      <c r="G581" s="2"/>
      <c r="H581" s="2"/>
      <c r="I581" s="2"/>
      <c r="J581" s="2"/>
      <c r="K581" s="2"/>
      <c r="L581" s="2"/>
    </row>
    <row r="582" spans="2:12" x14ac:dyDescent="0.25">
      <c r="B582"/>
      <c r="C582"/>
      <c r="D582"/>
      <c r="E582"/>
      <c r="F582"/>
      <c r="G582" s="2"/>
      <c r="H582" s="2"/>
      <c r="I582" s="2"/>
      <c r="J582" s="2"/>
      <c r="K582" s="2"/>
      <c r="L582" s="2"/>
    </row>
    <row r="583" spans="2:12" x14ac:dyDescent="0.25">
      <c r="B583"/>
      <c r="C583"/>
      <c r="D583"/>
      <c r="E583"/>
      <c r="F583"/>
      <c r="G583" s="2"/>
      <c r="H583" s="2"/>
      <c r="I583" s="2"/>
      <c r="J583" s="2"/>
      <c r="K583" s="2"/>
      <c r="L583" s="2"/>
    </row>
    <row r="584" spans="2:12" x14ac:dyDescent="0.25">
      <c r="B584"/>
      <c r="C584"/>
      <c r="D584"/>
      <c r="E584"/>
      <c r="F584"/>
      <c r="G584" s="2"/>
      <c r="H584" s="2"/>
      <c r="I584" s="2"/>
      <c r="J584" s="2"/>
      <c r="K584" s="2"/>
      <c r="L584" s="2"/>
    </row>
    <row r="585" spans="2:12" x14ac:dyDescent="0.25">
      <c r="B585"/>
      <c r="C585"/>
      <c r="D585"/>
      <c r="E585"/>
      <c r="F585"/>
      <c r="G585" s="2"/>
      <c r="H585" s="2"/>
      <c r="I585" s="2"/>
      <c r="J585" s="2"/>
      <c r="K585" s="2"/>
      <c r="L585" s="2"/>
    </row>
    <row r="586" spans="2:12" x14ac:dyDescent="0.25">
      <c r="B586"/>
      <c r="C586"/>
      <c r="D586"/>
      <c r="E586"/>
      <c r="F586"/>
      <c r="G586" s="2"/>
      <c r="H586" s="2"/>
      <c r="I586" s="2"/>
      <c r="J586" s="2"/>
      <c r="K586" s="2"/>
      <c r="L586" s="2"/>
    </row>
    <row r="587" spans="2:12" x14ac:dyDescent="0.25">
      <c r="B587"/>
      <c r="C587"/>
      <c r="D587"/>
      <c r="E587"/>
      <c r="F587"/>
      <c r="G587" s="2"/>
      <c r="H587" s="2"/>
      <c r="I587" s="2"/>
      <c r="J587" s="2"/>
      <c r="K587" s="2"/>
      <c r="L587" s="2"/>
    </row>
    <row r="588" spans="2:12" x14ac:dyDescent="0.25">
      <c r="B588"/>
      <c r="C588"/>
      <c r="D588"/>
      <c r="E588"/>
      <c r="F588"/>
      <c r="G588" s="2"/>
      <c r="H588" s="2"/>
      <c r="I588" s="2"/>
      <c r="J588" s="2"/>
      <c r="K588" s="2"/>
      <c r="L588" s="2"/>
    </row>
    <row r="589" spans="2:12" x14ac:dyDescent="0.25">
      <c r="B589"/>
      <c r="C589"/>
      <c r="D589"/>
      <c r="E589"/>
      <c r="F589"/>
      <c r="G589" s="2"/>
      <c r="H589" s="2"/>
      <c r="I589" s="2"/>
      <c r="J589" s="2"/>
      <c r="K589" s="2"/>
      <c r="L589" s="2"/>
    </row>
    <row r="590" spans="2:12" x14ac:dyDescent="0.25">
      <c r="B590"/>
      <c r="C590"/>
      <c r="D590"/>
      <c r="E590"/>
      <c r="F590"/>
      <c r="G590" s="2"/>
      <c r="H590" s="2"/>
      <c r="I590" s="2"/>
      <c r="J590" s="2"/>
      <c r="K590" s="2"/>
      <c r="L590" s="2"/>
    </row>
    <row r="591" spans="2:12" x14ac:dyDescent="0.25">
      <c r="B591"/>
      <c r="C591"/>
      <c r="D591"/>
      <c r="E591"/>
      <c r="F591"/>
      <c r="G591" s="2"/>
      <c r="H591" s="2"/>
      <c r="I591" s="2"/>
      <c r="J591" s="2"/>
      <c r="K591" s="2"/>
      <c r="L591" s="2"/>
    </row>
    <row r="592" spans="2:12" x14ac:dyDescent="0.25">
      <c r="B592"/>
      <c r="C592"/>
      <c r="D592"/>
      <c r="E592"/>
      <c r="F592"/>
      <c r="G592" s="2"/>
      <c r="H592" s="2"/>
      <c r="I592" s="2"/>
      <c r="J592" s="2"/>
      <c r="K592" s="2"/>
      <c r="L592" s="2"/>
    </row>
    <row r="593" spans="2:12" x14ac:dyDescent="0.25">
      <c r="B593"/>
      <c r="C593"/>
      <c r="D593"/>
      <c r="E593"/>
      <c r="F593"/>
      <c r="G593" s="2"/>
      <c r="H593" s="2"/>
      <c r="I593" s="2"/>
      <c r="J593" s="2"/>
      <c r="K593" s="2"/>
      <c r="L593" s="2"/>
    </row>
    <row r="594" spans="2:12" x14ac:dyDescent="0.25">
      <c r="B594"/>
      <c r="C594"/>
      <c r="D594"/>
      <c r="E594"/>
      <c r="F594"/>
      <c r="G594" s="2"/>
      <c r="H594" s="2"/>
      <c r="I594" s="2"/>
      <c r="J594" s="2"/>
      <c r="K594" s="2"/>
      <c r="L594" s="2"/>
    </row>
    <row r="595" spans="2:12" x14ac:dyDescent="0.25">
      <c r="B595"/>
      <c r="C595"/>
      <c r="D595"/>
      <c r="E595"/>
      <c r="F595"/>
      <c r="G595" s="2"/>
      <c r="H595" s="2"/>
      <c r="I595" s="2"/>
      <c r="J595" s="2"/>
      <c r="K595" s="2"/>
      <c r="L595" s="2"/>
    </row>
    <row r="596" spans="2:12" x14ac:dyDescent="0.25">
      <c r="B596"/>
      <c r="C596"/>
      <c r="D596"/>
      <c r="E596"/>
      <c r="F596"/>
      <c r="G596" s="2"/>
      <c r="H596" s="2"/>
      <c r="I596" s="2"/>
      <c r="J596" s="2"/>
      <c r="K596" s="2"/>
      <c r="L596" s="2"/>
    </row>
    <row r="597" spans="2:12" x14ac:dyDescent="0.25">
      <c r="B597"/>
      <c r="C597"/>
      <c r="D597"/>
      <c r="E597"/>
      <c r="F597"/>
      <c r="G597" s="2"/>
      <c r="H597" s="2"/>
      <c r="I597" s="2"/>
      <c r="J597" s="2"/>
      <c r="K597" s="2"/>
      <c r="L597" s="2"/>
    </row>
    <row r="598" spans="2:12" x14ac:dyDescent="0.25">
      <c r="B598"/>
      <c r="C598"/>
      <c r="D598"/>
      <c r="E598"/>
      <c r="F598"/>
      <c r="G598" s="2"/>
      <c r="H598" s="2"/>
      <c r="I598" s="2"/>
      <c r="J598" s="2"/>
      <c r="K598" s="2"/>
      <c r="L598" s="2"/>
    </row>
    <row r="599" spans="2:12" x14ac:dyDescent="0.25">
      <c r="B599"/>
      <c r="C599"/>
      <c r="D599"/>
      <c r="E599"/>
      <c r="F599"/>
      <c r="G599" s="2"/>
      <c r="H599" s="2"/>
      <c r="I599" s="2"/>
      <c r="J599" s="2"/>
      <c r="K599" s="2"/>
      <c r="L599" s="2"/>
    </row>
    <row r="600" spans="2:12" x14ac:dyDescent="0.25">
      <c r="B600"/>
      <c r="C600"/>
      <c r="D600"/>
      <c r="E600"/>
      <c r="F600"/>
      <c r="G600" s="2"/>
      <c r="H600" s="2"/>
      <c r="I600" s="2"/>
      <c r="J600" s="2"/>
      <c r="K600" s="2"/>
      <c r="L600" s="2"/>
    </row>
    <row r="601" spans="2:12" x14ac:dyDescent="0.25">
      <c r="B601"/>
      <c r="C601"/>
      <c r="D601"/>
      <c r="E601"/>
      <c r="F601"/>
      <c r="G601" s="2"/>
      <c r="H601" s="2"/>
      <c r="I601" s="2"/>
      <c r="J601" s="2"/>
      <c r="K601" s="2"/>
      <c r="L601" s="2"/>
    </row>
    <row r="602" spans="2:12" x14ac:dyDescent="0.25">
      <c r="B602"/>
      <c r="C602"/>
      <c r="D602"/>
      <c r="E602"/>
      <c r="F602"/>
      <c r="G602" s="2"/>
      <c r="H602" s="2"/>
      <c r="I602" s="2"/>
      <c r="J602" s="2"/>
      <c r="K602" s="2"/>
      <c r="L602" s="2"/>
    </row>
    <row r="603" spans="2:12" x14ac:dyDescent="0.25">
      <c r="B603"/>
      <c r="C603"/>
      <c r="D603"/>
      <c r="E603"/>
      <c r="F603"/>
      <c r="G603" s="2"/>
      <c r="H603" s="2"/>
      <c r="I603" s="2"/>
      <c r="J603" s="2"/>
      <c r="K603" s="2"/>
      <c r="L603" s="2"/>
    </row>
    <row r="604" spans="2:12" x14ac:dyDescent="0.25">
      <c r="B604"/>
      <c r="C604"/>
      <c r="D604"/>
      <c r="E604"/>
      <c r="F604"/>
      <c r="G604" s="2"/>
      <c r="H604" s="2"/>
      <c r="I604" s="2"/>
      <c r="J604" s="2"/>
      <c r="K604" s="2"/>
      <c r="L604" s="2"/>
    </row>
    <row r="605" spans="2:12" x14ac:dyDescent="0.25">
      <c r="B605"/>
      <c r="C605"/>
      <c r="D605"/>
      <c r="E605"/>
      <c r="F605"/>
      <c r="G605" s="2"/>
      <c r="H605" s="2"/>
      <c r="I605" s="2"/>
      <c r="J605" s="2"/>
      <c r="K605" s="2"/>
      <c r="L605" s="2"/>
    </row>
    <row r="606" spans="2:12" x14ac:dyDescent="0.25">
      <c r="B606"/>
      <c r="C606"/>
      <c r="D606"/>
      <c r="E606"/>
      <c r="F606"/>
      <c r="G606" s="2"/>
      <c r="H606" s="2"/>
      <c r="I606" s="2"/>
      <c r="J606" s="2"/>
      <c r="K606" s="2"/>
      <c r="L606" s="2"/>
    </row>
    <row r="607" spans="2:12" x14ac:dyDescent="0.25">
      <c r="B607"/>
      <c r="C607"/>
      <c r="D607"/>
      <c r="E607"/>
      <c r="F607"/>
      <c r="G607" s="2"/>
      <c r="H607" s="2"/>
      <c r="I607" s="2"/>
      <c r="J607" s="2"/>
      <c r="K607" s="2"/>
      <c r="L607" s="2"/>
    </row>
    <row r="608" spans="2:12" x14ac:dyDescent="0.25">
      <c r="B608"/>
      <c r="C608"/>
      <c r="D608"/>
      <c r="E608"/>
      <c r="F608"/>
      <c r="G608" s="2"/>
      <c r="H608" s="2"/>
      <c r="I608" s="2"/>
      <c r="J608" s="2"/>
      <c r="K608" s="2"/>
      <c r="L608" s="2"/>
    </row>
    <row r="609" spans="2:12" x14ac:dyDescent="0.25">
      <c r="B609"/>
      <c r="C609"/>
      <c r="D609"/>
      <c r="E609"/>
      <c r="F609"/>
      <c r="G609" s="2"/>
      <c r="H609" s="2"/>
      <c r="I609" s="2"/>
      <c r="J609" s="2"/>
      <c r="K609" s="2"/>
      <c r="L609" s="2"/>
    </row>
    <row r="610" spans="2:12" x14ac:dyDescent="0.25">
      <c r="B610"/>
      <c r="C610"/>
      <c r="D610"/>
      <c r="E610"/>
      <c r="F610"/>
      <c r="G610" s="2"/>
      <c r="H610" s="2"/>
      <c r="I610" s="2"/>
      <c r="J610" s="2"/>
      <c r="K610" s="2"/>
      <c r="L610" s="2"/>
    </row>
    <row r="611" spans="2:12" x14ac:dyDescent="0.25">
      <c r="B611" s="2"/>
      <c r="C611"/>
      <c r="D611"/>
      <c r="E611" s="2"/>
      <c r="F611" s="2"/>
      <c r="G611" s="2"/>
      <c r="H611" s="2"/>
      <c r="I611" s="2"/>
      <c r="J611" s="2"/>
      <c r="K611" s="2"/>
      <c r="L611" s="2"/>
    </row>
    <row r="612" spans="2:12" x14ac:dyDescent="0.25">
      <c r="B612" s="2"/>
      <c r="C612"/>
      <c r="D612"/>
      <c r="E612" s="2"/>
      <c r="F612" s="2"/>
      <c r="G612" s="2"/>
      <c r="H612" s="2"/>
      <c r="I612" s="2"/>
      <c r="J612" s="2"/>
      <c r="K612" s="2"/>
      <c r="L612" s="2"/>
    </row>
    <row r="613" spans="2:12" x14ac:dyDescent="0.25">
      <c r="B613" s="2"/>
      <c r="C613"/>
      <c r="D613"/>
      <c r="E613" s="2"/>
      <c r="F613" s="2"/>
      <c r="G613" s="2"/>
      <c r="H613" s="2"/>
      <c r="I613" s="2"/>
      <c r="J613" s="2"/>
      <c r="K613" s="2"/>
      <c r="L613" s="2"/>
    </row>
    <row r="614" spans="2:12" x14ac:dyDescent="0.25">
      <c r="B614" s="2"/>
      <c r="C614"/>
      <c r="D614"/>
      <c r="E614" s="2"/>
      <c r="F614" s="2"/>
      <c r="G614" s="2"/>
      <c r="H614" s="2"/>
      <c r="I614" s="2"/>
      <c r="J614" s="2"/>
      <c r="K614" s="2"/>
      <c r="L614" s="2"/>
    </row>
    <row r="615" spans="2:12" x14ac:dyDescent="0.25">
      <c r="B615" s="2"/>
      <c r="C615"/>
      <c r="D615"/>
      <c r="E615" s="2"/>
      <c r="F615" s="2"/>
      <c r="G615" s="2"/>
      <c r="H615" s="2"/>
      <c r="I615" s="2"/>
      <c r="J615" s="2"/>
      <c r="K615" s="2"/>
      <c r="L615" s="2"/>
    </row>
    <row r="616" spans="2:12" x14ac:dyDescent="0.25">
      <c r="B616" s="2"/>
      <c r="C616"/>
      <c r="D616"/>
      <c r="E616" s="2"/>
      <c r="F616" s="2"/>
      <c r="G616" s="2"/>
      <c r="H616" s="2"/>
      <c r="I616" s="2"/>
      <c r="J616" s="2"/>
      <c r="K616" s="2"/>
      <c r="L616" s="2"/>
    </row>
    <row r="617" spans="2:12" x14ac:dyDescent="0.25">
      <c r="B617" s="2"/>
      <c r="C617"/>
      <c r="D617"/>
      <c r="E617" s="2"/>
      <c r="F617" s="2"/>
      <c r="G617" s="2"/>
      <c r="H617" s="2"/>
      <c r="I617" s="2"/>
      <c r="J617" s="2"/>
      <c r="K617" s="2"/>
      <c r="L617" s="2"/>
    </row>
    <row r="618" spans="2:12" x14ac:dyDescent="0.25">
      <c r="B618" s="2"/>
      <c r="C618"/>
      <c r="D618"/>
      <c r="E618" s="2"/>
      <c r="F618" s="2"/>
      <c r="G618" s="2"/>
      <c r="H618" s="2"/>
      <c r="I618" s="2"/>
      <c r="J618" s="2"/>
      <c r="K618" s="2"/>
      <c r="L618" s="2"/>
    </row>
    <row r="619" spans="2:12" x14ac:dyDescent="0.25">
      <c r="B619" s="2"/>
      <c r="C619"/>
      <c r="D619"/>
      <c r="E619" s="2"/>
      <c r="F619" s="2"/>
      <c r="G619" s="2"/>
      <c r="H619" s="2"/>
      <c r="I619" s="2"/>
      <c r="J619" s="2"/>
      <c r="K619" s="2"/>
      <c r="L619" s="2"/>
    </row>
    <row r="620" spans="2:12" x14ac:dyDescent="0.25">
      <c r="B620" s="2"/>
      <c r="C620"/>
      <c r="D620"/>
      <c r="E620" s="2"/>
      <c r="F620" s="2"/>
      <c r="G620" s="2"/>
      <c r="H620" s="2"/>
      <c r="I620" s="2"/>
      <c r="J620" s="2"/>
      <c r="K620" s="2"/>
      <c r="L620" s="2"/>
    </row>
    <row r="621" spans="2:12" x14ac:dyDescent="0.25">
      <c r="B621" s="2"/>
      <c r="C621"/>
      <c r="D621"/>
      <c r="E621" s="2"/>
      <c r="F621" s="2"/>
      <c r="G621" s="2"/>
      <c r="H621" s="2"/>
      <c r="I621" s="2"/>
      <c r="J621" s="2"/>
      <c r="K621" s="2"/>
      <c r="L621" s="2"/>
    </row>
    <row r="622" spans="2:12" x14ac:dyDescent="0.25">
      <c r="B622" s="2"/>
      <c r="C622"/>
      <c r="D622"/>
      <c r="E622" s="2"/>
      <c r="F622" s="2"/>
      <c r="G622" s="2"/>
      <c r="H622" s="2"/>
      <c r="I622" s="2"/>
      <c r="J622" s="2"/>
      <c r="K622" s="2"/>
      <c r="L622" s="2"/>
    </row>
    <row r="623" spans="2:12" x14ac:dyDescent="0.25">
      <c r="B623" s="2"/>
      <c r="C623"/>
      <c r="D623"/>
      <c r="E623" s="2"/>
      <c r="F623" s="2"/>
      <c r="G623" s="2"/>
      <c r="H623" s="2"/>
      <c r="I623" s="2"/>
      <c r="J623" s="2"/>
      <c r="K623" s="2"/>
      <c r="L623" s="2"/>
    </row>
    <row r="624" spans="2:12" x14ac:dyDescent="0.25">
      <c r="B624" s="2"/>
      <c r="C624"/>
      <c r="D624"/>
      <c r="E624" s="2"/>
      <c r="F624" s="2"/>
      <c r="G624" s="2"/>
      <c r="H624" s="2"/>
      <c r="I624" s="2"/>
      <c r="J624" s="2"/>
      <c r="K624" s="2"/>
      <c r="L624" s="2"/>
    </row>
    <row r="625" spans="2:12" x14ac:dyDescent="0.25">
      <c r="B625" s="2"/>
      <c r="C625"/>
      <c r="D625"/>
      <c r="E625" s="2"/>
      <c r="F625" s="2"/>
      <c r="G625" s="2"/>
      <c r="H625" s="2"/>
      <c r="I625" s="2"/>
      <c r="J625" s="2"/>
      <c r="K625" s="2"/>
      <c r="L625" s="2"/>
    </row>
    <row r="626" spans="2:12" x14ac:dyDescent="0.25">
      <c r="B626" s="2"/>
      <c r="C626"/>
      <c r="D626"/>
      <c r="E626" s="2"/>
      <c r="F626" s="2"/>
      <c r="G626" s="2"/>
      <c r="H626" s="2"/>
      <c r="I626" s="2"/>
      <c r="J626" s="2"/>
      <c r="K626" s="2"/>
      <c r="L626" s="2"/>
    </row>
    <row r="627" spans="2:12" x14ac:dyDescent="0.25">
      <c r="B627" s="2"/>
      <c r="C627"/>
      <c r="D627"/>
      <c r="E627" s="2"/>
      <c r="F627" s="2"/>
      <c r="G627" s="2"/>
      <c r="H627" s="2"/>
      <c r="I627" s="2"/>
      <c r="J627" s="2"/>
      <c r="K627" s="2"/>
      <c r="L627" s="2"/>
    </row>
    <row r="628" spans="2:12" x14ac:dyDescent="0.25">
      <c r="B628" s="2"/>
      <c r="C628"/>
      <c r="D628"/>
      <c r="E628" s="2"/>
      <c r="F628" s="2"/>
      <c r="G628" s="2"/>
      <c r="H628" s="2"/>
      <c r="I628" s="2"/>
      <c r="J628" s="2"/>
      <c r="K628" s="2"/>
      <c r="L628" s="2"/>
    </row>
    <row r="629" spans="2:12" x14ac:dyDescent="0.25">
      <c r="B629" s="2"/>
      <c r="C629"/>
      <c r="D629"/>
      <c r="E629" s="2"/>
      <c r="F629" s="2"/>
      <c r="G629" s="2"/>
      <c r="H629" s="2"/>
      <c r="I629" s="2"/>
      <c r="J629" s="2"/>
      <c r="K629" s="2"/>
      <c r="L629" s="2"/>
    </row>
    <row r="630" spans="2:12" x14ac:dyDescent="0.25">
      <c r="B630" s="2"/>
      <c r="C630"/>
      <c r="D630"/>
      <c r="E630" s="2"/>
      <c r="F630" s="2"/>
      <c r="G630" s="2"/>
      <c r="H630" s="2"/>
      <c r="I630" s="2"/>
      <c r="J630" s="2"/>
      <c r="K630" s="2"/>
      <c r="L630" s="2"/>
    </row>
    <row r="631" spans="2:12" x14ac:dyDescent="0.25">
      <c r="B631" s="2"/>
      <c r="C631"/>
      <c r="D631"/>
      <c r="E631" s="2"/>
      <c r="F631" s="2"/>
      <c r="G631" s="2"/>
      <c r="H631" s="2"/>
      <c r="I631" s="2"/>
      <c r="J631" s="2"/>
      <c r="K631" s="2"/>
      <c r="L631" s="2"/>
    </row>
    <row r="632" spans="2:12" x14ac:dyDescent="0.25">
      <c r="B632" s="2"/>
      <c r="C632"/>
      <c r="D632"/>
      <c r="E632" s="2"/>
      <c r="F632" s="2"/>
      <c r="G632" s="2"/>
      <c r="H632" s="2"/>
      <c r="I632" s="2"/>
      <c r="J632" s="2"/>
      <c r="K632" s="2"/>
      <c r="L632" s="2"/>
    </row>
    <row r="633" spans="2:12" x14ac:dyDescent="0.25">
      <c r="B633" s="2"/>
      <c r="C633"/>
      <c r="D633"/>
      <c r="E633" s="2"/>
      <c r="F633" s="2"/>
      <c r="G633" s="2"/>
      <c r="H633" s="2"/>
      <c r="I633" s="2"/>
      <c r="J633" s="2"/>
      <c r="K633" s="2"/>
      <c r="L633" s="2"/>
    </row>
    <row r="634" spans="2:12" x14ac:dyDescent="0.25">
      <c r="B634" s="2"/>
      <c r="C634"/>
      <c r="D634"/>
      <c r="E634" s="2"/>
      <c r="F634" s="2"/>
      <c r="G634" s="2"/>
      <c r="H634" s="2"/>
      <c r="I634" s="2"/>
      <c r="J634" s="2"/>
      <c r="K634" s="2"/>
      <c r="L634" s="2"/>
    </row>
    <row r="635" spans="2:12" x14ac:dyDescent="0.25">
      <c r="B635" s="2"/>
      <c r="C635"/>
      <c r="D635"/>
      <c r="E635" s="2"/>
      <c r="F635" s="2"/>
      <c r="G635" s="2"/>
      <c r="H635" s="2"/>
      <c r="I635" s="2"/>
      <c r="J635" s="2"/>
      <c r="K635" s="2"/>
      <c r="L635" s="2"/>
    </row>
    <row r="636" spans="2:12" x14ac:dyDescent="0.25">
      <c r="B636" s="2"/>
      <c r="C636"/>
      <c r="D636"/>
      <c r="E636" s="2"/>
      <c r="F636" s="2"/>
      <c r="G636" s="2"/>
      <c r="H636" s="2"/>
      <c r="I636" s="2"/>
      <c r="J636" s="2"/>
      <c r="K636" s="2"/>
      <c r="L636" s="2"/>
    </row>
    <row r="637" spans="2:12" x14ac:dyDescent="0.25">
      <c r="B637" s="2"/>
      <c r="C637"/>
      <c r="D637"/>
      <c r="E637" s="2"/>
      <c r="F637" s="2"/>
      <c r="G637" s="2"/>
      <c r="H637" s="2"/>
      <c r="I637" s="2"/>
      <c r="J637" s="2"/>
      <c r="K637" s="2"/>
      <c r="L637" s="2"/>
    </row>
    <row r="638" spans="2:12" x14ac:dyDescent="0.25">
      <c r="B638" s="2"/>
      <c r="C638"/>
      <c r="D638"/>
      <c r="E638" s="2"/>
      <c r="F638" s="2"/>
      <c r="G638" s="2"/>
      <c r="H638" s="2"/>
      <c r="I638" s="2"/>
      <c r="J638" s="2"/>
      <c r="K638" s="2"/>
      <c r="L638" s="2"/>
    </row>
    <row r="639" spans="2:12" x14ac:dyDescent="0.25">
      <c r="B639" s="2"/>
      <c r="C639"/>
      <c r="D639"/>
      <c r="E639" s="2"/>
      <c r="F639" s="2"/>
      <c r="G639" s="2"/>
      <c r="H639" s="2"/>
      <c r="I639" s="2"/>
      <c r="J639" s="2"/>
      <c r="K639" s="2"/>
      <c r="L639" s="2"/>
    </row>
    <row r="640" spans="2:12" x14ac:dyDescent="0.25">
      <c r="B640" s="2"/>
      <c r="C640"/>
      <c r="D640"/>
      <c r="E640" s="2"/>
      <c r="F640" s="2"/>
      <c r="G640" s="2"/>
      <c r="H640" s="2"/>
      <c r="I640" s="2"/>
      <c r="J640" s="2"/>
      <c r="K640" s="2"/>
      <c r="L640" s="2"/>
    </row>
    <row r="641" spans="2:12" x14ac:dyDescent="0.25">
      <c r="B641" s="2"/>
      <c r="C641"/>
      <c r="D641"/>
      <c r="E641" s="2"/>
      <c r="F641" s="2"/>
      <c r="G641" s="2"/>
      <c r="H641" s="2"/>
      <c r="I641" s="2"/>
      <c r="J641" s="2"/>
      <c r="K641" s="2"/>
      <c r="L641" s="2"/>
    </row>
    <row r="642" spans="2:12" x14ac:dyDescent="0.25">
      <c r="B642" s="2"/>
      <c r="C642"/>
      <c r="D642"/>
      <c r="E642" s="2"/>
      <c r="F642" s="2"/>
      <c r="G642" s="2"/>
      <c r="H642" s="2"/>
      <c r="I642" s="2"/>
      <c r="J642" s="2"/>
      <c r="K642" s="2"/>
      <c r="L642" s="2"/>
    </row>
    <row r="643" spans="2:12" x14ac:dyDescent="0.25">
      <c r="B643" s="2"/>
      <c r="C643"/>
      <c r="D643"/>
      <c r="E643" s="2"/>
      <c r="F643" s="2"/>
      <c r="G643" s="2"/>
      <c r="H643" s="2"/>
      <c r="I643" s="2"/>
      <c r="J643" s="2"/>
      <c r="K643" s="2"/>
      <c r="L643" s="2"/>
    </row>
    <row r="644" spans="2:12" x14ac:dyDescent="0.25">
      <c r="B644" s="2"/>
      <c r="C644"/>
      <c r="D644"/>
      <c r="E644" s="2"/>
      <c r="F644" s="2"/>
      <c r="G644" s="2"/>
      <c r="H644" s="2"/>
      <c r="I644" s="2"/>
      <c r="J644" s="2"/>
      <c r="K644" s="2"/>
      <c r="L644" s="2"/>
    </row>
    <row r="645" spans="2:12" x14ac:dyDescent="0.25">
      <c r="B645" s="2"/>
    </row>
    <row r="646" spans="2:12" x14ac:dyDescent="0.25">
      <c r="B646" s="2"/>
    </row>
    <row r="647" spans="2:12" x14ac:dyDescent="0.25">
      <c r="B647" s="2"/>
    </row>
    <row r="648" spans="2:12" x14ac:dyDescent="0.25">
      <c r="B648" s="2"/>
    </row>
    <row r="649" spans="2:12" x14ac:dyDescent="0.25">
      <c r="B649" s="2"/>
    </row>
    <row r="650" spans="2:12" x14ac:dyDescent="0.25">
      <c r="B650" s="2"/>
    </row>
    <row r="651" spans="2:12" x14ac:dyDescent="0.25">
      <c r="B651" s="2"/>
    </row>
    <row r="652" spans="2:12" x14ac:dyDescent="0.25">
      <c r="B652" s="2"/>
    </row>
    <row r="653" spans="2:12" x14ac:dyDescent="0.25">
      <c r="B653" s="2"/>
    </row>
    <row r="654" spans="2:12" x14ac:dyDescent="0.25">
      <c r="B654" s="2"/>
    </row>
    <row r="655" spans="2:12" x14ac:dyDescent="0.25">
      <c r="B655" s="2"/>
    </row>
  </sheetData>
  <conditionalFormatting sqref="C459:M459">
    <cfRule type="cellIs" dxfId="9" priority="1" operator="greaterThan">
      <formula>0</formula>
    </cfRule>
    <cfRule type="cellIs" dxfId="8" priority="2" operator="lessThan">
      <formula>0</formula>
    </cfRule>
  </conditionalFormatting>
  <conditionalFormatting sqref="D358:L358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D454:M454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N360 G469:I476">
    <cfRule type="cellIs" dxfId="3" priority="15" operator="greaterThan">
      <formula>0</formula>
    </cfRule>
    <cfRule type="cellIs" dxfId="2" priority="16" operator="lessThan">
      <formula>0</formula>
    </cfRule>
  </conditionalFormatting>
  <conditionalFormatting sqref="AI466:AI471">
    <cfRule type="colorScale" priority="81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85">
      <colorScale>
        <cfvo type="min"/>
        <cfvo type="max"/>
        <color rgb="FFF8696B"/>
        <color theme="9" tint="-0.499984740745262"/>
      </colorScale>
    </cfRule>
  </conditionalFormatting>
  <conditionalFormatting sqref="AJ463:AJ465 AI466:AJ471">
    <cfRule type="cellIs" dxfId="1" priority="82" operator="lessThan">
      <formula>0</formula>
    </cfRule>
    <cfRule type="cellIs" dxfId="0" priority="83" operator="greaterThan">
      <formula>0</formula>
    </cfRule>
  </conditionalFormatting>
  <conditionalFormatting sqref="AJ463:AJ471">
    <cfRule type="colorScale" priority="86">
      <colorScale>
        <cfvo type="min"/>
        <cfvo type="percentile" val="50"/>
        <cfvo type="max"/>
        <color rgb="FFF8696B"/>
        <color theme="0"/>
        <color rgb="FF63BE7B"/>
      </colorScale>
    </cfRule>
  </conditionalFormatting>
  <hyperlinks>
    <hyperlink ref="B178" r:id="rId1" xr:uid="{E4492AB2-317C-46DE-914D-3C475EF884A6}"/>
    <hyperlink ref="B242" r:id="rId2" xr:uid="{71DAA75C-AE6A-43FE-A583-C6B0CADEE506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xr2:uid="{11AB961F-137C-4E9D-9EE1-3375F8366E0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IESI22'!C453:M453</xm:f>
              <xm:sqref>N453</xm:sqref>
            </x14:sparkline>
          </x14:sparklines>
        </x14:sparklineGroup>
        <x14:sparklineGroup manualMax="0" manualMin="0" displayEmptyCellsAs="span" markers="1" xr2:uid="{726F1B80-E99F-4AB4-A97E-7BF7C622AD4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IESI22'!C458:M458</xm:f>
              <xm:sqref>N458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TD IESI22</vt:lpstr>
      <vt:lpstr>Ejecicio2</vt:lpstr>
      <vt:lpstr>'TD IESI22'!Ejercicio</vt:lpstr>
      <vt:lpstr>Ejercicio2</vt:lpstr>
      <vt:lpstr>Ejercicio3</vt:lpstr>
      <vt:lpstr>Ejercicio4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ASEDIE</dc:creator>
  <cp:lastModifiedBy>ASEDIE </cp:lastModifiedBy>
  <dcterms:created xsi:type="dcterms:W3CDTF">2023-04-14T08:27:56Z</dcterms:created>
  <dcterms:modified xsi:type="dcterms:W3CDTF">2023-04-19T09:07:26Z</dcterms:modified>
</cp:coreProperties>
</file>